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EXCEL\4.2. IC\"/>
    </mc:Choice>
  </mc:AlternateContent>
  <xr:revisionPtr revIDLastSave="0" documentId="13_ncr:1_{5C70D9BE-BFB2-4DAD-B9E1-F47297A56CC7}" xr6:coauthVersionLast="47" xr6:coauthVersionMax="47" xr10:uidLastSave="{00000000-0000-0000-0000-000000000000}"/>
  <bookViews>
    <workbookView xWindow="-120" yWindow="-120" windowWidth="20730" windowHeight="11040" firstSheet="3" activeTab="7" xr2:uid="{00000000-000D-0000-FFFF-FFFF00000000}"/>
  </bookViews>
  <sheets>
    <sheet name="IC-32 ARTURO AGUILAR" sheetId="61" r:id="rId1"/>
    <sheet name="IC-32 ISSPEG" sheetId="62" r:id="rId2"/>
    <sheet name="IC-32 BENY" sheetId="63" r:id="rId3"/>
    <sheet name="IC-32 JUAN LUIS " sheetId="64" r:id="rId4"/>
    <sheet name="IC-32 ALEJANDRO GOMEZ" sheetId="65" r:id="rId5"/>
    <sheet name="IC-32 ARTURO" sheetId="66" r:id="rId6"/>
    <sheet name="IC-32 ALEJANDRO" sheetId="67" r:id="rId7"/>
    <sheet name="IC-32 ALEJANDRO PINZON" sheetId="68" r:id="rId8"/>
  </sheets>
  <externalReferences>
    <externalReference r:id="rId9"/>
    <externalReference r:id="rId10"/>
    <externalReference r:id="rId11"/>
  </externalReferences>
  <definedNames>
    <definedName name="_xlnm.Print_Area" localSheetId="6">'IC-32 ALEJANDRO'!$A$1:$N$32</definedName>
    <definedName name="_xlnm.Print_Area" localSheetId="4">'IC-32 ALEJANDRO GOMEZ'!$A$1:$N$35</definedName>
    <definedName name="_xlnm.Print_Area" localSheetId="7">'IC-32 ALEJANDRO PINZON'!$A$1:$N$29</definedName>
    <definedName name="_xlnm.Print_Area" localSheetId="5">'IC-32 ARTURO'!$A$1:$N$26</definedName>
    <definedName name="_xlnm.Print_Area" localSheetId="0">'IC-32 ARTURO AGUILAR'!$A$1:$N$30</definedName>
    <definedName name="_xlnm.Print_Area" localSheetId="2">'IC-32 BENY'!$A$1:$N$33</definedName>
    <definedName name="_xlnm.Print_Area" localSheetId="1">'IC-32 ISSPEG'!$A$1:$N$27</definedName>
    <definedName name="_xlnm.Print_Area" localSheetId="3">'IC-32 JUAN LUIS '!$A$1:$N$36</definedName>
    <definedName name="CUMPLE" localSheetId="6">#REF!</definedName>
    <definedName name="CUMPLE" localSheetId="4">#REF!</definedName>
    <definedName name="CUMPLE" localSheetId="7">#REF!</definedName>
    <definedName name="CUMPLE" localSheetId="5">#REF!</definedName>
    <definedName name="CUMPLE" localSheetId="2">#REF!</definedName>
    <definedName name="CUMPLE" localSheetId="1">#REF!</definedName>
    <definedName name="CUMPLE" localSheetId="3">#REF!</definedName>
    <definedName name="CUMPLE">#REF!</definedName>
    <definedName name="DI">[1]Datos!$B$102:$B$109</definedName>
    <definedName name="DIM" localSheetId="6">#REF!</definedName>
    <definedName name="DIM" localSheetId="4">#REF!</definedName>
    <definedName name="DIM" localSheetId="7">#REF!</definedName>
    <definedName name="DIM" localSheetId="5">#REF!</definedName>
    <definedName name="DIM" localSheetId="2">#REF!</definedName>
    <definedName name="DIM" localSheetId="1">#REF!</definedName>
    <definedName name="DIM" localSheetId="3">#REF!</definedName>
    <definedName name="DIM">#REF!</definedName>
    <definedName name="EyO">[2]Dictamen!$B$16:$C$1012</definedName>
    <definedName name="G.I.">[3]LISTAS!$D$4:$D$9</definedName>
    <definedName name="GENERAL" localSheetId="6">#REF!</definedName>
    <definedName name="GENERAL" localSheetId="4">#REF!</definedName>
    <definedName name="GENERAL" localSheetId="7">#REF!</definedName>
    <definedName name="GENERAL" localSheetId="5">#REF!</definedName>
    <definedName name="GENERAL" localSheetId="2">#REF!</definedName>
    <definedName name="GENERAL" localSheetId="1">#REF!</definedName>
    <definedName name="GENERAL" localSheetId="3">#REF!</definedName>
    <definedName name="GENERAL">#REF!</definedName>
    <definedName name="GI">[1]Datos!$B$95:$B$99</definedName>
    <definedName name="OPINION">[2]Dictamen!$B$6:$C$11</definedName>
    <definedName name="PRODIM" localSheetId="6">'[3]ANEXO 4'!#REF!</definedName>
    <definedName name="PRODIM" localSheetId="4">'[3]ANEXO 4'!#REF!</definedName>
    <definedName name="PRODIM" localSheetId="7">'[3]ANEXO 4'!#REF!</definedName>
    <definedName name="PRODIM" localSheetId="5">'[3]ANEXO 4'!#REF!</definedName>
    <definedName name="PRODIM" localSheetId="2">'[3]ANEXO 4'!#REF!</definedName>
    <definedName name="PRODIM" localSheetId="1">'[3]ANEXO 4'!#REF!</definedName>
    <definedName name="PRODIM" localSheetId="3">'[3]ANEXO 4'!#REF!</definedName>
    <definedName name="PRODIM">'[3]ANEXO 4'!#REF!</definedName>
    <definedName name="PRODIMDF">[3]LISTAS!$B$4:$B$11</definedName>
    <definedName name="Rubro">[1]Datos!$M$2:$M$8</definedName>
    <definedName name="rvtwgwt4c" localSheetId="6">#REF!</definedName>
    <definedName name="rvtwgwt4c" localSheetId="4">#REF!</definedName>
    <definedName name="rvtwgwt4c" localSheetId="7">#REF!</definedName>
    <definedName name="rvtwgwt4c" localSheetId="5">#REF!</definedName>
    <definedName name="rvtwgwt4c" localSheetId="2">#REF!</definedName>
    <definedName name="rvtwgwt4c" localSheetId="1">#REF!</definedName>
    <definedName name="rvtwgwt4c" localSheetId="3">#REF!</definedName>
    <definedName name="rvtwgwt4c">#REF!</definedName>
    <definedName name="S" localSheetId="6">#REF!</definedName>
    <definedName name="S" localSheetId="4">#REF!</definedName>
    <definedName name="S" localSheetId="7">#REF!</definedName>
    <definedName name="S" localSheetId="5">#REF!</definedName>
    <definedName name="S" localSheetId="2">#REF!</definedName>
    <definedName name="S" localSheetId="1">#REF!</definedName>
    <definedName name="S" localSheetId="3">#REF!</definedName>
    <definedName name="S">#REF!</definedName>
    <definedName name="SDD" localSheetId="6">#REF!</definedName>
    <definedName name="SDD" localSheetId="4">#REF!</definedName>
    <definedName name="SDD" localSheetId="7">#REF!</definedName>
    <definedName name="SDD" localSheetId="5">#REF!</definedName>
    <definedName name="SDD" localSheetId="2">#REF!</definedName>
    <definedName name="SDD" localSheetId="1">#REF!</definedName>
    <definedName name="SDD" localSheetId="3">#REF!</definedName>
    <definedName name="SDD">#REF!</definedName>
    <definedName name="SiNo">'[1]Anexo 4A'!$X$2:$X$3</definedName>
    <definedName name="_xlnm.Print_Titles" localSheetId="6">'IC-32 ALEJANDRO'!$A:$N,'IC-32 ALEJANDRO'!$1:$13</definedName>
    <definedName name="_xlnm.Print_Titles" localSheetId="4">'IC-32 ALEJANDRO GOMEZ'!$A:$N,'IC-32 ALEJANDRO GOMEZ'!$1:$13</definedName>
    <definedName name="_xlnm.Print_Titles" localSheetId="2">'IC-32 BENY'!$A:$N,'IC-32 BENY'!$2:$13</definedName>
    <definedName name="_xlnm.Print_Titles" localSheetId="3">'IC-32 JUAN LUIS '!$A:$N,'IC-32 JUAN LUIS '!$1:$13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62" l="1"/>
  <c r="N15" i="62" s="1"/>
  <c r="N15" i="61"/>
  <c r="N14" i="61"/>
  <c r="D19" i="68"/>
  <c r="N14" i="68"/>
  <c r="N15" i="68" s="1"/>
  <c r="D21" i="67"/>
  <c r="N14" i="67"/>
  <c r="N15" i="67" s="1"/>
  <c r="N16" i="67" s="1"/>
  <c r="N17" i="67" s="1"/>
  <c r="D17" i="66" l="1"/>
  <c r="N14" i="66"/>
  <c r="N15" i="66" s="1"/>
  <c r="D26" i="65"/>
  <c r="N14" i="65"/>
  <c r="N15" i="65" s="1"/>
  <c r="N16" i="65" s="1"/>
  <c r="N17" i="65" s="1"/>
  <c r="N18" i="65" s="1"/>
  <c r="N19" i="65" s="1"/>
  <c r="N20" i="65" s="1"/>
  <c r="N21" i="65" s="1"/>
  <c r="N22" i="65" s="1"/>
  <c r="N23" i="65" s="1"/>
  <c r="N24" i="65" s="1"/>
  <c r="D20" i="64"/>
  <c r="N15" i="64"/>
  <c r="N16" i="64" s="1"/>
  <c r="N17" i="64" s="1"/>
  <c r="N18" i="64" s="1"/>
  <c r="N20" i="64" s="1"/>
  <c r="N21" i="63"/>
  <c r="D21" i="63"/>
  <c r="N14" i="63"/>
  <c r="N15" i="63" s="1"/>
  <c r="N16" i="63" s="1"/>
  <c r="N17" i="63" s="1"/>
  <c r="N18" i="63" s="1"/>
  <c r="D17" i="62"/>
  <c r="D18" i="61"/>
  <c r="N16" i="66" l="1"/>
  <c r="N17" i="66" s="1"/>
</calcChain>
</file>

<file path=xl/sharedStrings.xml><?xml version="1.0" encoding="utf-8"?>
<sst xmlns="http://schemas.openxmlformats.org/spreadsheetml/2006/main" count="327" uniqueCount="105">
  <si>
    <t>Concepto</t>
  </si>
  <si>
    <t>Total</t>
  </si>
  <si>
    <t>Cuenta</t>
  </si>
  <si>
    <t>Monto</t>
  </si>
  <si>
    <t>Liberación de recursos</t>
  </si>
  <si>
    <t>Comprobación o reintegro a bancos</t>
  </si>
  <si>
    <t>Póliza de Egresos</t>
  </si>
  <si>
    <t>Cheque</t>
  </si>
  <si>
    <t>Póliza de Diario</t>
  </si>
  <si>
    <t>Número</t>
  </si>
  <si>
    <t>Fecha</t>
  </si>
  <si>
    <t>Folio</t>
  </si>
  <si>
    <t xml:space="preserve">Importe </t>
  </si>
  <si>
    <t>Formato IC-32</t>
  </si>
  <si>
    <t>Integración de recursos liberados por concepto de deudores diversos</t>
  </si>
  <si>
    <r>
      <t xml:space="preserve">Saldo al 31 de diciembre   </t>
    </r>
    <r>
      <rPr>
        <b/>
        <sz val="11"/>
        <color theme="1"/>
        <rFont val="Calibri"/>
        <family val="2"/>
      </rPr>
      <t>$</t>
    </r>
  </si>
  <si>
    <t>Diferencia</t>
  </si>
  <si>
    <t>Municipio: MUNICIPIO DE BENITO JUÁREZ, GUERRERO</t>
  </si>
  <si>
    <t>Del 01 de ENERO al 31 de DICIEMBRE de 2021</t>
  </si>
  <si>
    <t>Nombre del Fondo: GASTO CORRIENTE</t>
  </si>
  <si>
    <t>Número y concepto de la cuenta Contable 1123-001-001</t>
  </si>
  <si>
    <t xml:space="preserve">      ARTURO AGUILAR HERNANDEZ</t>
  </si>
  <si>
    <t>C00061-C00235</t>
  </si>
  <si>
    <t>15/01/2021 - 30/06/2021</t>
  </si>
  <si>
    <t>REGISTRO DE GASTOS VARIOS  (REGISTRO DE GASTOS VARIOS) A NOMBRE DEL PRESIDENTE MUNICIPAL C. ARTURO AGUILAR HERNANDEZ</t>
  </si>
  <si>
    <t>CHE-801-823, 825-853-, 857-920 SPEI 120751211857, SPEI 121271802051</t>
  </si>
  <si>
    <t>D00058</t>
  </si>
  <si>
    <t>0112348144</t>
  </si>
  <si>
    <t>Número y concepto de la cuenta Contable 1123-001-003</t>
  </si>
  <si>
    <t>INSTITUTO DE SEG. SOC. DE LOS SERV. PUB. DEL EDO. DE GRO.</t>
  </si>
  <si>
    <t>E00036</t>
  </si>
  <si>
    <t>PAGO DE 11% CUOTAS SERVIDOR PUBLICO CORRESPONDIENTE DE LA 1ER QNA DE SEPTIEMBRE Y LA 2DA QNA DE SEPTIEMBRE DE 2021 (PAGO DE 11% CUOTAS SERVIDOR PUBLICO CORRESPONDIENTE DE LA 1ER QNA DE SEPTIEMBRE Y LA 2DA QNA DE SEPTIEMBRE DE 2021)</t>
  </si>
  <si>
    <t>SPEI 00141164035</t>
  </si>
  <si>
    <t>D00116</t>
  </si>
  <si>
    <t>REINTEGRO DE PAGO DE 11% CUOTAS SERVIDOR PUBLICO CORRESPONDIENTE DE LA 1ER QNA DE SEPTIEMBRE Y LA 2DA QNA DE SEPTIEMBRE DE 2021 (PAGO DE 11% CUOTAS SERVIDOR PUBLICO CORRESPONDIENTE DE LA 1ER QNA DE SEPTIEMBRE Y LA 2DA QNA DE SEPTIEMBRE DE 2021)</t>
  </si>
  <si>
    <t>Número y concepto de la cuenta Contable 1123-001-004</t>
  </si>
  <si>
    <t xml:space="preserve">      BENY SALIGAN NAVARRETE</t>
  </si>
  <si>
    <t>EG-PRESTAMO PERSONAL A DESCONTAR EN 4 QUINCENAS (1ra de Nov, 6,000.00, 2da de Nov 6,000.00, 1ra de Dic 6,000.00, 2da de Dic 7,000.00 TRABAJADOR DE ESTE H. AYUNTAMIENTO MUNICIPAL DE BENITO JUAREZ, GUERRERO. (EG-PRESTAMO PERSONAL A DESCONTAR EN 4 QUINCENAS (1ra de Nov, 6,000.00, 2da de Nov 6,000.00, 1ra de Dic 6,000.00, 2da de Dic 7,000.00 TRABAJADOR DE ESTE H. AYUNTAMIENTO MUNICIPAL DE BENITO JUAREZ, GUERRERO.)</t>
  </si>
  <si>
    <t>E00064</t>
  </si>
  <si>
    <t>CHE-0024</t>
  </si>
  <si>
    <t>E00267</t>
  </si>
  <si>
    <t>E00274</t>
  </si>
  <si>
    <t>E00272</t>
  </si>
  <si>
    <t>E00277</t>
  </si>
  <si>
    <t>DEESCUENTO A REGIDOR POR PRESTAMO PERSONAL, CORRESPONDIENTE A LA PRIMERA QUINCENA DEL MES DE NOVIEMBRE DE 2021.</t>
  </si>
  <si>
    <t>DEESCUENTO A REGIDOR POR PRESTAMO PERSONAL, CORRESPONDIENTE A LA PRIMERA QUINCENA DEL MES DE DICIEMBRE DE 2021.</t>
  </si>
  <si>
    <t>DEESCUENTO A REGIDOR POR PRESTAMO PERSONAL, CORRESPONDIENTE A LA SEGUNDA QUINCENA DEL MES DE NOVIEMBRE DE 2021.</t>
  </si>
  <si>
    <t>DEESCUENTO A REGIDOR POR PRESTAMO PERSONAL, CORRESPONDIENTE A LA SEGUNDA QUINCENA DEL MES DE DICIEMBRE DE 2021.</t>
  </si>
  <si>
    <t>Número y concepto de la cuenta Contable 1123-001-005</t>
  </si>
  <si>
    <t xml:space="preserve">      JUAN LUIS GONZALEZ ALCOCER</t>
  </si>
  <si>
    <t>E0065</t>
  </si>
  <si>
    <t>EG-PRESTAMO PERSONAL A DESCONTAR EN 4 QUINCENAS (1ra de Nov, 1,500.00, 2da de Nov 1,500.00, 1ra de Dic 1,500.00, 2da de Dic 1,500.00 TRABAJADOR DE ESTE H. AYUNTAMIENTO MUNICIPAL DE BENITO JUAREZ, GUERRERO. (EG-PRESTAMO PERSONAL A TRABAJADOR (JUAN LUIS GONZALEZ ALCOCER) DE ESTE H. AYUNTAMIENTO MUNICIPAL DE BENITO JUAREZ, GUERRERO.)</t>
  </si>
  <si>
    <t>CHE-0023</t>
  </si>
  <si>
    <t>18000195023</t>
  </si>
  <si>
    <t>DESCUENTO DE PRESTAMO PERSONAL A TRABAJADOR DE ESTRE H. AYUNTAMIENTO DE BENITO JUAREZ, GUERRERO, CORRESPONDIENTE A LA PRIEMRA QUINCENA DE DICIEMBRE DE 2021.</t>
  </si>
  <si>
    <t>DESCUENTO DE PRESTAMO PERSONAL A TRABAJADOR DE ESTRE H. AYUNTAMIENTO DE BENITO JUAREZ, GUERRERO, CORRESPONDIENTE A LA SEGUNDA QUINCENA DE NOVIEMBRE DE 2021.</t>
  </si>
  <si>
    <t>DESCUENTO DE PRESTAMO PERSONAL A TRABAJADOR DE ESTRE H. AYUNTAMIENTO DE BENITO JUAREZ, GUERRERO, CORRESPONDIENTE A LA PRIMERA QUINCENA DE NOVIEMBRE DE 2021.</t>
  </si>
  <si>
    <t>DESCUENTO DE PRESTAMO PERSONAL A TRABAJADOR DE ESTRE H. AYUNTAMIENTO DE BENITO JUAREZ, GUERRERO, CORRESPONDIENTE A LA SEGUNDA QUINCENA DE DICIEMBRE DE 2021.</t>
  </si>
  <si>
    <t>Número y concepto de la cuenta Contable 1123-001-006</t>
  </si>
  <si>
    <t xml:space="preserve">      ALEJANDRO GOMEZ PINZON</t>
  </si>
  <si>
    <t>E00079</t>
  </si>
  <si>
    <t>EG-PAGO DE NOMINA DE SUELDOS Y SALARIOS A PERSONAL DE LAS DIFERENTES AREAS ADMINISTRATIVAS DE ESTE H. AYUNTAMIENTO MUNICIPAL DE BENITO JUAREZ, GUERRERO. (EG-PAGO DE NOMINA DE SUELDOS Y SALARIOS A PERSONAL DE LAS DIFERENTES AREAS ADMINISTRATIVAS DE ESTE H. AYUNTAMIENTO MUNICIPAL DE BENITO JUAREZ, GUERRERO.)</t>
  </si>
  <si>
    <t>CHE-0039</t>
  </si>
  <si>
    <t>E00365</t>
  </si>
  <si>
    <t>EG-COMPROBACION DE GASTOS POR PAGO DE ENERGIA ELECTRICA DE LAS DIFERENTES OFICINAS DE SEGURIDAD PUBLICA  (EG-COMPROBACION DE GASTOS POR PAGO DE ENERGIA ELECTRICA DE LAS DIFERENTES OFICINAS DE SEGURIDAD PUBLICA)</t>
  </si>
  <si>
    <t>E00366</t>
  </si>
  <si>
    <t>IO- REINTEGRO DE GASTOS A COMPROBAR DEL C. TESORERO ALEJANDRO GOMEZ PINZON  (IO- REINTEGRO DE GASTOS A COMPROBAR DEL C. TESORERO ALEJANDRO GOMEZ PINZON)</t>
  </si>
  <si>
    <t>I00149</t>
  </si>
  <si>
    <t>E00260</t>
  </si>
  <si>
    <t>EG-GASTOS A COMPROBAR POR PAGO DE ENERGIA ELECTRICA DE LAS DIFERENTES OFICINAS DE SEGURIDAD PUBLICA (EG-GASTOS A COMPROBAR POR PAGO DE ENERGIA ELECTRICA DE LAS DIFERENTES OFICINAS DE SEGURIDAD PUBLICA)</t>
  </si>
  <si>
    <t>E00261</t>
  </si>
  <si>
    <t>Nombre del Fondo: INGRESOS PROPIOS</t>
  </si>
  <si>
    <t>Número y concepto de la cuenta Contable 1123-002-001</t>
  </si>
  <si>
    <t>E00004</t>
  </si>
  <si>
    <t>GASTOS A COMPROBAR  (GASTOS A COMPROBAR)</t>
  </si>
  <si>
    <t>3680296517 SPEI</t>
  </si>
  <si>
    <t>0112348233</t>
  </si>
  <si>
    <t>C00089</t>
  </si>
  <si>
    <t>120571860465 SPEI</t>
  </si>
  <si>
    <t>S/C (PAGO DE AGUAS NACIONALES CORRESPONDIENTE DEL MES DE OCTUBRE DE 2020 A DICIEMBRE DE 2020.. GP Directo 60 COMISIÒN DE AGUA POTABLE, ALCANTARILLADO Y SANEAMIENTO DEL ESTADO DE GUERRERO., Pago: 60)</t>
  </si>
  <si>
    <t>D00057</t>
  </si>
  <si>
    <t xml:space="preserve">REGISTRO DE GASTOS DIVERSOS  (REGISTRO DE GASTOS DIVERSOS) POR LA CANTIDA DE $ 5,499.00 DE FECHA 18/01/2021 Y POR EL PAGO DE $ 396.00 DE FECHA 26/01/2021 A NOMBRE DEL TESORERO MUNICIPAL ARTURO AGUILAR HERNANDEZ </t>
  </si>
  <si>
    <t>Nombre del Fondo: SEGURIDAD PÚBLICA</t>
  </si>
  <si>
    <t>Número y concepto de la cuenta Contable 1123-003-002</t>
  </si>
  <si>
    <t>ESP-PAGO COMPLEMENTO DE PAGO DE NOMINA DE SUELDOS Y SALARIOS CORRESPONDIENTE A LA PRIMERA QUINCENA DEL MES DE OCTUBRE DE 2021, A PERSONAL QUE LABORO DENTRO DE ESTE H. AYUNTAMIENTO CONSTITUCIONAL DE BENITO JUAREZ, GUERRERO. (ESP-PAGO COMPLEMENTO DE PAGO DE NOMINA DE SUELDOS Y SALARIOS CORRESPONDIENTE A LA PRIMERA QUINCENA DEL MES DE OCTUBRE DE 2021, A PERSONAL QUE LABORO DENTRO DE ESTE H. AYUNTAMIENTO CONSTITUCIONAL DE BENITO JUAREZ, GUERRERO.)</t>
  </si>
  <si>
    <t>E00125</t>
  </si>
  <si>
    <t>CHE-0043</t>
  </si>
  <si>
    <t>0116284892</t>
  </si>
  <si>
    <t>E00126</t>
  </si>
  <si>
    <t>ESP-COMPLEMENTO DE PAGO DE NOMINA DE SUELDOS Y SALARIOS CORRESPONDIENTE A LA SEGUNDA QUINCENA DEL MES DE OCTUBRE , A PERSONAL QUE LABORO DENTRO DE ESTE H. AYUNTAMIENTO CONSTITUCIONAL DE BENITO JUAREZ, GUERRERO. (ESP-COMPLEMENTO DE PAGO DE NOMINA DE SUELDOS Y SALARIOS CORRESPONDIENTE A LA SEGUNDA QUINCENA DEL MES DE OCTUBRE , A PERSONAL QUE LABORO DENTRO DE ESTE H. AYUNTAMIENTO CONSTITUCIONAL DE BENITO JUAREZ, GUERRERO.)</t>
  </si>
  <si>
    <t>CHE-0044</t>
  </si>
  <si>
    <t>D00101</t>
  </si>
  <si>
    <t>D00102</t>
  </si>
  <si>
    <t>DSP-REINTEGRO DE RECURSOS DEL CHEQUE No. 43 DE FECHA 30 DE OCTUBRE DE 2021. (DSP-REINTEGRO DE RECURSOS DEL CHEQUE No. 43 DE FECHA 30 DE OCTUBRE DE 2021.)</t>
  </si>
  <si>
    <t>DSP-REINTEGRO DE RECURSOS DEL CHEQUE No. 44 DE FECHA 30 DE OCTUBRE DE 2021. (DSP-REINTEGRO DE RECURSOS DEL CHEQUE No. 44 DE FECHA 30 DE OCTUBRE DE 2021.)</t>
  </si>
  <si>
    <t>Nombre del Fondo: OBRA PÚBLICA (FAISM)</t>
  </si>
  <si>
    <t>Número y concepto de la cuenta ContablE 1123-004-007</t>
  </si>
  <si>
    <t>E00312</t>
  </si>
  <si>
    <t>EG-PAGO DE LISTAS DE RAYA DE LA OBRA DENOMINADA: REHABILITACIÓN DE ESPACIOS DEPORTIVOS EN LA LOCALIDAD DE ARENAL DE ALVAREZ. (EG-PAGO DE LISTAS DE RAYA DE LA OBRA DENOMINADA: REHABILITACIÓN DE ESPACIOS DEPORTIVOS EN LA LOCALIDAD DE ARENAL DE ALVAREZ.)</t>
  </si>
  <si>
    <t>SPEI 0167054126 014</t>
  </si>
  <si>
    <t>0116284868</t>
  </si>
  <si>
    <t>D00105</t>
  </si>
  <si>
    <t>DSP-REGISTRO DE RECURSOS PARA PAGO DE ISR (DSP-REGISTRO DE RECURSOS PARA PAGO DE ISR)</t>
  </si>
  <si>
    <t>REINTEGRO (REGISTRO DE GASTOS VARIOS) A NOMBRE DEL TESORERO MUNICIPAL C. ARTURO AGUILAR HERNANDEZ</t>
  </si>
  <si>
    <r>
      <rPr>
        <b/>
        <sz val="9"/>
        <color theme="1"/>
        <rFont val="Arial"/>
        <family val="2"/>
      </rPr>
      <t>NOTA</t>
    </r>
    <r>
      <rPr>
        <sz val="9"/>
        <color theme="1"/>
        <rFont val="Arial"/>
        <family val="2"/>
      </rPr>
      <t>: Este formato deberá ser requisitado, si durante el ejercicio fiscal registraron contablemente a la cuenta de Deudores Diversos, independientemente si al 31 de diciembre de 2021 el saldo es de $0.00.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</si>
</sst>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22"/>
    <xf numFmtId="0" fontId="1" fillId="0" borderId="0" xfId="22" applyAlignment="1">
      <alignment horizontal="center" vertical="center"/>
    </xf>
    <xf numFmtId="0" fontId="1" fillId="0" borderId="5" xfId="22" applyBorder="1"/>
    <xf numFmtId="0" fontId="9" fillId="0" borderId="0" xfId="22" applyFont="1"/>
    <xf numFmtId="44" fontId="3" fillId="0" borderId="0" xfId="24" applyFont="1"/>
    <xf numFmtId="0" fontId="8" fillId="0" borderId="0" xfId="23" applyFont="1" applyFill="1" applyBorder="1" applyAlignment="1"/>
    <xf numFmtId="0" fontId="8" fillId="0" borderId="0" xfId="22" applyFont="1"/>
    <xf numFmtId="0" fontId="8" fillId="0" borderId="0" xfId="23" applyFont="1" applyFill="1" applyBorder="1" applyAlignment="1">
      <alignment horizontal="left"/>
    </xf>
    <xf numFmtId="0" fontId="8" fillId="0" borderId="0" xfId="22" applyFont="1" applyAlignment="1">
      <alignment horizontal="center"/>
    </xf>
    <xf numFmtId="0" fontId="5" fillId="2" borderId="5" xfId="22" applyFont="1" applyFill="1" applyBorder="1" applyAlignment="1">
      <alignment horizontal="center" vertical="center"/>
    </xf>
    <xf numFmtId="0" fontId="1" fillId="0" borderId="2" xfId="22" applyBorder="1"/>
    <xf numFmtId="0" fontId="1" fillId="0" borderId="6" xfId="22" applyBorder="1"/>
    <xf numFmtId="44" fontId="3" fillId="0" borderId="0" xfId="24" applyFont="1" applyAlignment="1">
      <alignment horizontal="right"/>
    </xf>
    <xf numFmtId="44" fontId="3" fillId="0" borderId="10" xfId="24" applyFont="1" applyBorder="1" applyAlignment="1">
      <alignment horizontal="right"/>
    </xf>
    <xf numFmtId="0" fontId="5" fillId="2" borderId="5" xfId="22" applyFont="1" applyFill="1" applyBorder="1" applyAlignment="1">
      <alignment horizontal="center" vertical="center"/>
    </xf>
    <xf numFmtId="0" fontId="3" fillId="0" borderId="0" xfId="22" applyFont="1" applyAlignment="1">
      <alignment horizontal="left" vertical="center" wrapText="1"/>
    </xf>
    <xf numFmtId="0" fontId="5" fillId="2" borderId="5" xfId="22" applyFont="1" applyFill="1" applyBorder="1" applyAlignment="1">
      <alignment horizontal="center" vertical="center"/>
    </xf>
    <xf numFmtId="0" fontId="3" fillId="0" borderId="0" xfId="22" applyFont="1" applyAlignment="1">
      <alignment horizontal="left" vertical="center" wrapText="1"/>
    </xf>
    <xf numFmtId="0" fontId="5" fillId="2" borderId="5" xfId="22" applyFont="1" applyFill="1" applyBorder="1" applyAlignment="1">
      <alignment horizontal="center" vertical="center"/>
    </xf>
    <xf numFmtId="0" fontId="0" fillId="0" borderId="0" xfId="22" applyFont="1"/>
    <xf numFmtId="0" fontId="0" fillId="0" borderId="5" xfId="22" applyFont="1" applyBorder="1" applyAlignment="1">
      <alignment horizontal="center" wrapText="1"/>
    </xf>
    <xf numFmtId="0" fontId="0" fillId="0" borderId="5" xfId="22" applyFont="1" applyBorder="1" applyAlignment="1">
      <alignment horizontal="center" vertical="center" wrapText="1"/>
    </xf>
    <xf numFmtId="0" fontId="1" fillId="0" borderId="5" xfId="22" applyBorder="1" applyAlignment="1">
      <alignment horizontal="center" vertical="center"/>
    </xf>
    <xf numFmtId="43" fontId="1" fillId="0" borderId="5" xfId="32" applyBorder="1" applyAlignment="1">
      <alignment horizontal="center" vertical="center"/>
    </xf>
    <xf numFmtId="0" fontId="0" fillId="0" borderId="5" xfId="22" applyFont="1" applyBorder="1" applyAlignment="1">
      <alignment horizontal="center" vertical="center"/>
    </xf>
    <xf numFmtId="14" fontId="1" fillId="0" borderId="5" xfId="22" applyNumberFormat="1" applyBorder="1" applyAlignment="1">
      <alignment horizontal="center" vertical="center"/>
    </xf>
    <xf numFmtId="49" fontId="0" fillId="0" borderId="5" xfId="22" applyNumberFormat="1" applyFont="1" applyBorder="1" applyAlignment="1">
      <alignment horizontal="center" vertical="center"/>
    </xf>
    <xf numFmtId="43" fontId="1" fillId="0" borderId="5" xfId="22" applyNumberFormat="1" applyBorder="1" applyAlignment="1">
      <alignment horizontal="center" vertical="center"/>
    </xf>
    <xf numFmtId="43" fontId="5" fillId="0" borderId="0" xfId="32" applyFont="1"/>
    <xf numFmtId="43" fontId="8" fillId="0" borderId="9" xfId="32" applyFont="1" applyBorder="1" applyAlignment="1">
      <alignment horizontal="center"/>
    </xf>
    <xf numFmtId="14" fontId="0" fillId="0" borderId="5" xfId="22" applyNumberFormat="1" applyFont="1" applyBorder="1" applyAlignment="1">
      <alignment horizontal="center" vertical="center"/>
    </xf>
    <xf numFmtId="43" fontId="1" fillId="0" borderId="5" xfId="22" applyNumberFormat="1" applyBorder="1"/>
    <xf numFmtId="43" fontId="14" fillId="0" borderId="5" xfId="22" applyNumberFormat="1" applyFont="1" applyBorder="1" applyAlignment="1">
      <alignment horizontal="center" vertical="center"/>
    </xf>
    <xf numFmtId="44" fontId="5" fillId="0" borderId="10" xfId="24" applyFont="1" applyBorder="1" applyAlignment="1">
      <alignment horizontal="right"/>
    </xf>
    <xf numFmtId="44" fontId="5" fillId="0" borderId="0" xfId="24" applyFont="1"/>
    <xf numFmtId="0" fontId="1" fillId="0" borderId="5" xfId="22" applyBorder="1" applyAlignment="1">
      <alignment horizontal="center" vertical="center" wrapText="1"/>
    </xf>
    <xf numFmtId="43" fontId="8" fillId="0" borderId="9" xfId="32" applyFont="1" applyBorder="1"/>
    <xf numFmtId="43" fontId="1" fillId="0" borderId="5" xfId="32" applyBorder="1" applyAlignment="1">
      <alignment vertical="center"/>
    </xf>
    <xf numFmtId="0" fontId="3" fillId="0" borderId="0" xfId="22" applyFont="1" applyBorder="1" applyAlignment="1">
      <alignment horizontal="center"/>
    </xf>
    <xf numFmtId="0" fontId="1" fillId="0" borderId="0" xfId="22" applyBorder="1" applyAlignment="1">
      <alignment horizontal="center"/>
    </xf>
    <xf numFmtId="44" fontId="5" fillId="0" borderId="0" xfId="24" applyFont="1" applyBorder="1" applyAlignment="1">
      <alignment horizontal="right"/>
    </xf>
    <xf numFmtId="0" fontId="8" fillId="0" borderId="0" xfId="23" applyFont="1" applyFill="1" applyBorder="1" applyAlignment="1">
      <alignment horizontal="center"/>
    </xf>
    <xf numFmtId="0" fontId="3" fillId="0" borderId="1" xfId="22" applyFont="1" applyBorder="1" applyAlignment="1">
      <alignment horizontal="center"/>
    </xf>
    <xf numFmtId="0" fontId="1" fillId="0" borderId="1" xfId="22" applyBorder="1" applyAlignment="1">
      <alignment horizontal="center"/>
    </xf>
    <xf numFmtId="0" fontId="3" fillId="0" borderId="0" xfId="22" applyFont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/>
    </xf>
    <xf numFmtId="0" fontId="5" fillId="2" borderId="7" xfId="22" applyFont="1" applyFill="1" applyBorder="1" applyAlignment="1">
      <alignment horizontal="center" vertical="center"/>
    </xf>
    <xf numFmtId="0" fontId="5" fillId="2" borderId="8" xfId="22" applyFont="1" applyFill="1" applyBorder="1" applyAlignment="1">
      <alignment horizontal="center" vertical="center"/>
    </xf>
    <xf numFmtId="0" fontId="5" fillId="2" borderId="2" xfId="22" applyFont="1" applyFill="1" applyBorder="1" applyAlignment="1">
      <alignment horizontal="center" vertical="center"/>
    </xf>
    <xf numFmtId="0" fontId="5" fillId="2" borderId="3" xfId="22" applyFont="1" applyFill="1" applyBorder="1" applyAlignment="1">
      <alignment horizontal="center" vertical="center"/>
    </xf>
    <xf numFmtId="0" fontId="5" fillId="2" borderId="4" xfId="22" applyFont="1" applyFill="1" applyBorder="1" applyAlignment="1">
      <alignment horizontal="center" vertical="center"/>
    </xf>
  </cellXfs>
  <cellStyles count="33">
    <cellStyle name="=C:\WINNT\SYSTEM32\COMMAND.COM" xfId="4" xr:uid="{00000000-0005-0000-0000-000000000000}"/>
    <cellStyle name="Millares" xfId="32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24</xdr:row>
      <xdr:rowOff>35379</xdr:rowOff>
    </xdr:from>
    <xdr:to>
      <xdr:col>4</xdr:col>
      <xdr:colOff>60960</xdr:colOff>
      <xdr:row>29</xdr:row>
      <xdr:rowOff>7620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" y="7068639"/>
          <a:ext cx="2796540" cy="886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L.C.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3</xdr:col>
      <xdr:colOff>121920</xdr:colOff>
      <xdr:row>24</xdr:row>
      <xdr:rowOff>23132</xdr:rowOff>
    </xdr:from>
    <xdr:to>
      <xdr:col>6</xdr:col>
      <xdr:colOff>609600</xdr:colOff>
      <xdr:row>29</xdr:row>
      <xdr:rowOff>167640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79320" y="7056392"/>
          <a:ext cx="3901440" cy="1058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6</xdr:col>
      <xdr:colOff>182880</xdr:colOff>
      <xdr:row>24</xdr:row>
      <xdr:rowOff>9524</xdr:rowOff>
    </xdr:from>
    <xdr:to>
      <xdr:col>10</xdr:col>
      <xdr:colOff>175260</xdr:colOff>
      <xdr:row>29</xdr:row>
      <xdr:rowOff>45720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654040" y="7042784"/>
          <a:ext cx="2910840" cy="950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GÓMEZ PINZÓN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10</xdr:col>
      <xdr:colOff>342901</xdr:colOff>
      <xdr:row>24</xdr:row>
      <xdr:rowOff>16330</xdr:rowOff>
    </xdr:from>
    <xdr:to>
      <xdr:col>13</xdr:col>
      <xdr:colOff>373381</xdr:colOff>
      <xdr:row>30</xdr:row>
      <xdr:rowOff>22860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2521" y="7049590"/>
          <a:ext cx="2865120" cy="110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de Control Interno</a:t>
          </a:r>
        </a:p>
      </xdr:txBody>
    </xdr:sp>
    <xdr:clientData/>
  </xdr:twoCellAnchor>
  <xdr:twoCellAnchor editAs="oneCell">
    <xdr:from>
      <xdr:col>0</xdr:col>
      <xdr:colOff>15240</xdr:colOff>
      <xdr:row>0</xdr:row>
      <xdr:rowOff>30481</xdr:rowOff>
    </xdr:from>
    <xdr:to>
      <xdr:col>1</xdr:col>
      <xdr:colOff>487680</xdr:colOff>
      <xdr:row>5</xdr:row>
      <xdr:rowOff>121053</xdr:rowOff>
    </xdr:to>
    <xdr:pic>
      <xdr:nvPicPr>
        <xdr:cNvPr id="12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0481"/>
          <a:ext cx="1097280" cy="100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1231828</xdr:colOff>
      <xdr:row>0</xdr:row>
      <xdr:rowOff>167639</xdr:rowOff>
    </xdr:from>
    <xdr:to>
      <xdr:col>13</xdr:col>
      <xdr:colOff>685800</xdr:colOff>
      <xdr:row>6</xdr:row>
      <xdr:rowOff>0</xdr:rowOff>
    </xdr:to>
    <xdr:pic>
      <xdr:nvPicPr>
        <xdr:cNvPr id="13" name="Imagen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4948" y="167639"/>
          <a:ext cx="955112" cy="929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35379</xdr:rowOff>
    </xdr:from>
    <xdr:to>
      <xdr:col>3</xdr:col>
      <xdr:colOff>396240</xdr:colOff>
      <xdr:row>26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369879"/>
          <a:ext cx="2369820" cy="879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L.C.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3</xdr:col>
      <xdr:colOff>121920</xdr:colOff>
      <xdr:row>21</xdr:row>
      <xdr:rowOff>23132</xdr:rowOff>
    </xdr:from>
    <xdr:to>
      <xdr:col>7</xdr:col>
      <xdr:colOff>45720</xdr:colOff>
      <xdr:row>26</xdr:row>
      <xdr:rowOff>30480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095500" y="9357632"/>
          <a:ext cx="3680460" cy="921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6</xdr:col>
      <xdr:colOff>297180</xdr:colOff>
      <xdr:row>21</xdr:row>
      <xdr:rowOff>32384</xdr:rowOff>
    </xdr:from>
    <xdr:to>
      <xdr:col>10</xdr:col>
      <xdr:colOff>480060</xdr:colOff>
      <xdr:row>26</xdr:row>
      <xdr:rowOff>68580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242560" y="9366884"/>
          <a:ext cx="2956560" cy="950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GÓMEZ PINZÓN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Tesorero Municipal</a:t>
          </a:r>
        </a:p>
      </xdr:txBody>
    </xdr:sp>
    <xdr:clientData/>
  </xdr:twoCellAnchor>
  <xdr:twoCellAnchor>
    <xdr:from>
      <xdr:col>10</xdr:col>
      <xdr:colOff>381000</xdr:colOff>
      <xdr:row>21</xdr:row>
      <xdr:rowOff>16330</xdr:rowOff>
    </xdr:from>
    <xdr:to>
      <xdr:col>13</xdr:col>
      <xdr:colOff>571499</xdr:colOff>
      <xdr:row>26</xdr:row>
      <xdr:rowOff>175260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8100060" y="9350830"/>
          <a:ext cx="2956559" cy="1073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de Control Interno</a:t>
          </a:r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1</xdr:col>
      <xdr:colOff>472440</xdr:colOff>
      <xdr:row>5</xdr:row>
      <xdr:rowOff>166772</xdr:rowOff>
    </xdr:to>
    <xdr:pic>
      <xdr:nvPicPr>
        <xdr:cNvPr id="6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097280" cy="100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1201348</xdr:colOff>
      <xdr:row>0</xdr:row>
      <xdr:rowOff>68578</xdr:rowOff>
    </xdr:from>
    <xdr:to>
      <xdr:col>13</xdr:col>
      <xdr:colOff>655320</xdr:colOff>
      <xdr:row>5</xdr:row>
      <xdr:rowOff>83819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5328" y="68578"/>
          <a:ext cx="955112" cy="929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27</xdr:row>
      <xdr:rowOff>35379</xdr:rowOff>
    </xdr:from>
    <xdr:to>
      <xdr:col>3</xdr:col>
      <xdr:colOff>596809</xdr:colOff>
      <xdr:row>31</xdr:row>
      <xdr:rowOff>137160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89560" y="12920799"/>
          <a:ext cx="2280829" cy="833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L.C.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4</xdr:col>
      <xdr:colOff>220980</xdr:colOff>
      <xdr:row>27</xdr:row>
      <xdr:rowOff>23132</xdr:rowOff>
    </xdr:from>
    <xdr:to>
      <xdr:col>7</xdr:col>
      <xdr:colOff>99060</xdr:colOff>
      <xdr:row>31</xdr:row>
      <xdr:rowOff>137160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154680" y="12908552"/>
          <a:ext cx="3451860" cy="845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7</xdr:col>
      <xdr:colOff>137160</xdr:colOff>
      <xdr:row>27</xdr:row>
      <xdr:rowOff>9524</xdr:rowOff>
    </xdr:from>
    <xdr:to>
      <xdr:col>10</xdr:col>
      <xdr:colOff>335280</xdr:colOff>
      <xdr:row>31</xdr:row>
      <xdr:rowOff>68580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644640" y="12894944"/>
          <a:ext cx="2255520" cy="790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GÓMEZ PINZÓN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10</xdr:col>
      <xdr:colOff>578549</xdr:colOff>
      <xdr:row>27</xdr:row>
      <xdr:rowOff>0</xdr:rowOff>
    </xdr:from>
    <xdr:to>
      <xdr:col>14</xdr:col>
      <xdr:colOff>0</xdr:colOff>
      <xdr:row>32</xdr:row>
      <xdr:rowOff>83820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9143429" y="12885420"/>
          <a:ext cx="2987611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de Control Interno</a:t>
          </a:r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1</xdr:col>
      <xdr:colOff>468630</xdr:colOff>
      <xdr:row>5</xdr:row>
      <xdr:rowOff>176297</xdr:rowOff>
    </xdr:to>
    <xdr:pic>
      <xdr:nvPicPr>
        <xdr:cNvPr id="6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097280" cy="100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952500</xdr:colOff>
      <xdr:row>1</xdr:row>
      <xdr:rowOff>32383</xdr:rowOff>
    </xdr:from>
    <xdr:to>
      <xdr:col>13</xdr:col>
      <xdr:colOff>502920</xdr:colOff>
      <xdr:row>6</xdr:row>
      <xdr:rowOff>57149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213358"/>
          <a:ext cx="1055370" cy="929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30</xdr:row>
      <xdr:rowOff>35379</xdr:rowOff>
    </xdr:from>
    <xdr:to>
      <xdr:col>3</xdr:col>
      <xdr:colOff>695869</xdr:colOff>
      <xdr:row>35</xdr:row>
      <xdr:rowOff>83820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5240" y="15481119"/>
          <a:ext cx="2654209" cy="962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L.C.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4</xdr:col>
      <xdr:colOff>137160</xdr:colOff>
      <xdr:row>30</xdr:row>
      <xdr:rowOff>23132</xdr:rowOff>
    </xdr:from>
    <xdr:to>
      <xdr:col>6</xdr:col>
      <xdr:colOff>838200</xdr:colOff>
      <xdr:row>35</xdr:row>
      <xdr:rowOff>15240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819400" y="15468872"/>
          <a:ext cx="2827020" cy="906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6</xdr:col>
      <xdr:colOff>822960</xdr:colOff>
      <xdr:row>30</xdr:row>
      <xdr:rowOff>9524</xdr:rowOff>
    </xdr:from>
    <xdr:to>
      <xdr:col>10</xdr:col>
      <xdr:colOff>381000</xdr:colOff>
      <xdr:row>35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631180" y="15455264"/>
          <a:ext cx="2560320" cy="904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GÓMEZ PINZÓN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10</xdr:col>
      <xdr:colOff>243269</xdr:colOff>
      <xdr:row>30</xdr:row>
      <xdr:rowOff>16330</xdr:rowOff>
    </xdr:from>
    <xdr:to>
      <xdr:col>14</xdr:col>
      <xdr:colOff>38100</xdr:colOff>
      <xdr:row>34</xdr:row>
      <xdr:rowOff>152400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8053769" y="15462070"/>
          <a:ext cx="3315271" cy="867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de Control Interno</a:t>
          </a:r>
        </a:p>
      </xdr:txBody>
    </xdr:sp>
    <xdr:clientData/>
  </xdr:twoCellAnchor>
  <xdr:twoCellAnchor editAs="oneCell">
    <xdr:from>
      <xdr:col>0</xdr:col>
      <xdr:colOff>0</xdr:colOff>
      <xdr:row>0</xdr:row>
      <xdr:rowOff>91440</xdr:rowOff>
    </xdr:from>
    <xdr:to>
      <xdr:col>1</xdr:col>
      <xdr:colOff>472440</xdr:colOff>
      <xdr:row>5</xdr:row>
      <xdr:rowOff>182012</xdr:rowOff>
    </xdr:to>
    <xdr:pic>
      <xdr:nvPicPr>
        <xdr:cNvPr id="6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"/>
          <a:ext cx="1097280" cy="100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1116330</xdr:colOff>
      <xdr:row>1</xdr:row>
      <xdr:rowOff>45718</xdr:rowOff>
    </xdr:from>
    <xdr:to>
      <xdr:col>13</xdr:col>
      <xdr:colOff>670560</xdr:colOff>
      <xdr:row>6</xdr:row>
      <xdr:rowOff>60959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228598"/>
          <a:ext cx="1055370" cy="929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29</xdr:row>
      <xdr:rowOff>35379</xdr:rowOff>
    </xdr:from>
    <xdr:to>
      <xdr:col>4</xdr:col>
      <xdr:colOff>170089</xdr:colOff>
      <xdr:row>33</xdr:row>
      <xdr:rowOff>152400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" y="27802659"/>
          <a:ext cx="2753269" cy="848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L.C.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4</xdr:col>
      <xdr:colOff>167640</xdr:colOff>
      <xdr:row>29</xdr:row>
      <xdr:rowOff>23132</xdr:rowOff>
    </xdr:from>
    <xdr:to>
      <xdr:col>7</xdr:col>
      <xdr:colOff>99060</xdr:colOff>
      <xdr:row>34</xdr:row>
      <xdr:rowOff>121920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849880" y="27790412"/>
          <a:ext cx="2918460" cy="1013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Sindico Procurador</a:t>
          </a:r>
        </a:p>
      </xdr:txBody>
    </xdr:sp>
    <xdr:clientData/>
  </xdr:twoCellAnchor>
  <xdr:twoCellAnchor>
    <xdr:from>
      <xdr:col>7</xdr:col>
      <xdr:colOff>38100</xdr:colOff>
      <xdr:row>29</xdr:row>
      <xdr:rowOff>9524</xdr:rowOff>
    </xdr:from>
    <xdr:to>
      <xdr:col>10</xdr:col>
      <xdr:colOff>502920</xdr:colOff>
      <xdr:row>34</xdr:row>
      <xdr:rowOff>99060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707380" y="27776804"/>
          <a:ext cx="2522220" cy="1003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GÓMEZ PINZÓN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10</xdr:col>
      <xdr:colOff>578549</xdr:colOff>
      <xdr:row>29</xdr:row>
      <xdr:rowOff>16330</xdr:rowOff>
    </xdr:from>
    <xdr:to>
      <xdr:col>13</xdr:col>
      <xdr:colOff>601980</xdr:colOff>
      <xdr:row>34</xdr:row>
      <xdr:rowOff>83820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305229" y="27783610"/>
          <a:ext cx="2858071" cy="981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de Control Interno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472440</xdr:colOff>
      <xdr:row>6</xdr:row>
      <xdr:rowOff>21992</xdr:rowOff>
    </xdr:to>
    <xdr:pic>
      <xdr:nvPicPr>
        <xdr:cNvPr id="6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97280" cy="100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1040130</xdr:colOff>
      <xdr:row>0</xdr:row>
      <xdr:rowOff>167638</xdr:rowOff>
    </xdr:from>
    <xdr:to>
      <xdr:col>13</xdr:col>
      <xdr:colOff>594360</xdr:colOff>
      <xdr:row>5</xdr:row>
      <xdr:rowOff>182879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0310" y="167638"/>
          <a:ext cx="1055370" cy="929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20</xdr:row>
      <xdr:rowOff>35379</xdr:rowOff>
    </xdr:from>
    <xdr:to>
      <xdr:col>4</xdr:col>
      <xdr:colOff>160020</xdr:colOff>
      <xdr:row>25</xdr:row>
      <xdr:rowOff>114300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620" y="8051619"/>
          <a:ext cx="2766060" cy="993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L.C.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3</xdr:col>
      <xdr:colOff>533400</xdr:colOff>
      <xdr:row>20</xdr:row>
      <xdr:rowOff>23132</xdr:rowOff>
    </xdr:from>
    <xdr:to>
      <xdr:col>6</xdr:col>
      <xdr:colOff>510540</xdr:colOff>
      <xdr:row>25</xdr:row>
      <xdr:rowOff>129540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506980" y="8039372"/>
          <a:ext cx="3009900" cy="1020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6</xdr:col>
      <xdr:colOff>480060</xdr:colOff>
      <xdr:row>20</xdr:row>
      <xdr:rowOff>9524</xdr:rowOff>
    </xdr:from>
    <xdr:to>
      <xdr:col>10</xdr:col>
      <xdr:colOff>350520</xdr:colOff>
      <xdr:row>25</xdr:row>
      <xdr:rowOff>121920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5486400" y="8025764"/>
          <a:ext cx="2727960" cy="1026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GÓMEZ PINZÓN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10</xdr:col>
      <xdr:colOff>578549</xdr:colOff>
      <xdr:row>20</xdr:row>
      <xdr:rowOff>16330</xdr:rowOff>
    </xdr:from>
    <xdr:to>
      <xdr:col>13</xdr:col>
      <xdr:colOff>464820</xdr:colOff>
      <xdr:row>26</xdr:row>
      <xdr:rowOff>114300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8442389" y="8032570"/>
          <a:ext cx="2652331" cy="11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de Control Interno</a:t>
          </a:r>
        </a:p>
      </xdr:txBody>
    </xdr:sp>
    <xdr:clientData/>
  </xdr:twoCellAnchor>
  <xdr:twoCellAnchor editAs="oneCell">
    <xdr:from>
      <xdr:col>0</xdr:col>
      <xdr:colOff>0</xdr:colOff>
      <xdr:row>0</xdr:row>
      <xdr:rowOff>106680</xdr:rowOff>
    </xdr:from>
    <xdr:to>
      <xdr:col>1</xdr:col>
      <xdr:colOff>472440</xdr:colOff>
      <xdr:row>6</xdr:row>
      <xdr:rowOff>14372</xdr:rowOff>
    </xdr:to>
    <xdr:pic>
      <xdr:nvPicPr>
        <xdr:cNvPr id="6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"/>
          <a:ext cx="1097280" cy="100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1032510</xdr:colOff>
      <xdr:row>1</xdr:row>
      <xdr:rowOff>91438</xdr:rowOff>
    </xdr:from>
    <xdr:to>
      <xdr:col>13</xdr:col>
      <xdr:colOff>586740</xdr:colOff>
      <xdr:row>6</xdr:row>
      <xdr:rowOff>106679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1270" y="274318"/>
          <a:ext cx="1055370" cy="929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35379</xdr:rowOff>
    </xdr:from>
    <xdr:to>
      <xdr:col>4</xdr:col>
      <xdr:colOff>170089</xdr:colOff>
      <xdr:row>31</xdr:row>
      <xdr:rowOff>30480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6723179"/>
          <a:ext cx="2783749" cy="909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L.C. GLAFIRA MERAZA PRUDENTE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Presidenta Municipal</a:t>
          </a:r>
        </a:p>
      </xdr:txBody>
    </xdr:sp>
    <xdr:clientData/>
  </xdr:twoCellAnchor>
  <xdr:twoCellAnchor>
    <xdr:from>
      <xdr:col>3</xdr:col>
      <xdr:colOff>480060</xdr:colOff>
      <xdr:row>26</xdr:row>
      <xdr:rowOff>23132</xdr:rowOff>
    </xdr:from>
    <xdr:to>
      <xdr:col>6</xdr:col>
      <xdr:colOff>685800</xdr:colOff>
      <xdr:row>31</xdr:row>
      <xdr:rowOff>45720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453640" y="16710932"/>
          <a:ext cx="2971800" cy="936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ADOLFO ALBERTO SOLÍS MAGANDA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Síndico Procurador</a:t>
          </a:r>
        </a:p>
      </xdr:txBody>
    </xdr:sp>
    <xdr:clientData/>
  </xdr:twoCellAnchor>
  <xdr:twoCellAnchor>
    <xdr:from>
      <xdr:col>6</xdr:col>
      <xdr:colOff>518160</xdr:colOff>
      <xdr:row>26</xdr:row>
      <xdr:rowOff>9524</xdr:rowOff>
    </xdr:from>
    <xdr:to>
      <xdr:col>10</xdr:col>
      <xdr:colOff>335280</xdr:colOff>
      <xdr:row>31</xdr:row>
      <xdr:rowOff>167640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257800" y="16697324"/>
          <a:ext cx="2651760" cy="1072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ALEJANDRO GÓMEZ PINZÓN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10</xdr:col>
      <xdr:colOff>342901</xdr:colOff>
      <xdr:row>26</xdr:row>
      <xdr:rowOff>16330</xdr:rowOff>
    </xdr:from>
    <xdr:to>
      <xdr:col>13</xdr:col>
      <xdr:colOff>373381</xdr:colOff>
      <xdr:row>33</xdr:row>
      <xdr:rowOff>30480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7917181" y="16704130"/>
          <a:ext cx="2781300" cy="1294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Revisó: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MIGUEL ANGEL GALINDO CATALAN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Órgano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de Control Interno</a:t>
          </a:r>
        </a:p>
      </xdr:txBody>
    </xdr:sp>
    <xdr:clientData/>
  </xdr:twoCellAnchor>
  <xdr:twoCellAnchor editAs="oneCell">
    <xdr:from>
      <xdr:col>0</xdr:col>
      <xdr:colOff>0</xdr:colOff>
      <xdr:row>0</xdr:row>
      <xdr:rowOff>7620</xdr:rowOff>
    </xdr:from>
    <xdr:to>
      <xdr:col>1</xdr:col>
      <xdr:colOff>472440</xdr:colOff>
      <xdr:row>5</xdr:row>
      <xdr:rowOff>98192</xdr:rowOff>
    </xdr:to>
    <xdr:pic>
      <xdr:nvPicPr>
        <xdr:cNvPr id="6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"/>
          <a:ext cx="1097280" cy="100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1162050</xdr:colOff>
      <xdr:row>0</xdr:row>
      <xdr:rowOff>106678</xdr:rowOff>
    </xdr:from>
    <xdr:to>
      <xdr:col>13</xdr:col>
      <xdr:colOff>716280</xdr:colOff>
      <xdr:row>5</xdr:row>
      <xdr:rowOff>121919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010" y="106678"/>
          <a:ext cx="1055370" cy="929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</xdr:col>
      <xdr:colOff>472440</xdr:colOff>
      <xdr:row>5</xdr:row>
      <xdr:rowOff>113432</xdr:rowOff>
    </xdr:to>
    <xdr:pic>
      <xdr:nvPicPr>
        <xdr:cNvPr id="6" name="Imagen 6" descr="C:\Users\ernes\OneDrive\Documentos\BENITO JUAREZ, GUERRERO 2021 - 2024\logo.jfif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1097280" cy="1004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1162050</xdr:colOff>
      <xdr:row>0</xdr:row>
      <xdr:rowOff>121918</xdr:rowOff>
    </xdr:from>
    <xdr:to>
      <xdr:col>13</xdr:col>
      <xdr:colOff>716280</xdr:colOff>
      <xdr:row>5</xdr:row>
      <xdr:rowOff>137159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8470" y="121918"/>
          <a:ext cx="1055370" cy="929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N23"/>
  <sheetViews>
    <sheetView showGridLines="0" topLeftCell="A16" zoomScaleNormal="100" workbookViewId="0">
      <selection activeCell="C33" sqref="C33"/>
    </sheetView>
  </sheetViews>
  <sheetFormatPr baseColWidth="10" defaultColWidth="9.140625" defaultRowHeight="15" x14ac:dyDescent="0.25"/>
  <cols>
    <col min="1" max="1" width="9.140625" style="1"/>
    <col min="2" max="2" width="11.7109375" style="1" customWidth="1"/>
    <col min="3" max="3" width="9.140625" style="1"/>
    <col min="4" max="4" width="10.28515625" style="1" bestFit="1" customWidth="1"/>
    <col min="5" max="5" width="26.140625" style="1" customWidth="1"/>
    <col min="6" max="6" width="13.28515625" style="1" customWidth="1"/>
    <col min="7" max="7" width="12.5703125" style="1" bestFit="1" customWidth="1"/>
    <col min="8" max="8" width="10.28515625" style="1" bestFit="1" customWidth="1"/>
    <col min="9" max="9" width="9.140625" style="1"/>
    <col min="10" max="10" width="10.5703125" style="1" bestFit="1" customWidth="1"/>
    <col min="11" max="11" width="9.140625" style="1"/>
    <col min="12" max="12" width="10.28515625" style="1" bestFit="1" customWidth="1"/>
    <col min="13" max="13" width="21.85546875" style="1" customWidth="1"/>
    <col min="14" max="14" width="11" style="1" customWidth="1"/>
    <col min="15" max="16384" width="9.140625" style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 t="s">
        <v>13</v>
      </c>
    </row>
    <row r="2" spans="1:14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9"/>
    </row>
    <row r="4" spans="1:14" x14ac:dyDescent="0.25">
      <c r="A4" s="46" t="s">
        <v>14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x14ac:dyDescent="0.25">
      <c r="A5" s="46" t="s">
        <v>18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5">
      <c r="A7" s="6" t="s">
        <v>19</v>
      </c>
      <c r="B7" s="7"/>
      <c r="C7" s="6"/>
      <c r="D7" s="7"/>
      <c r="E7" s="6"/>
      <c r="F7" s="6"/>
      <c r="G7" s="6"/>
      <c r="H7" s="6"/>
      <c r="I7" s="6"/>
      <c r="J7" s="6"/>
      <c r="K7" s="7"/>
      <c r="L7" s="7"/>
      <c r="M7" s="7"/>
    </row>
    <row r="8" spans="1:14" x14ac:dyDescent="0.25">
      <c r="A8" s="7"/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</row>
    <row r="9" spans="1:14" ht="15.75" thickBot="1" x14ac:dyDescent="0.3">
      <c r="A9" s="8" t="s">
        <v>20</v>
      </c>
      <c r="B9" s="8"/>
      <c r="C9" s="8"/>
      <c r="D9" s="8"/>
      <c r="E9" s="8"/>
      <c r="F9" s="8"/>
      <c r="G9" s="8"/>
      <c r="H9" s="8"/>
      <c r="I9" s="8"/>
      <c r="J9" s="8" t="s">
        <v>15</v>
      </c>
      <c r="K9" s="7"/>
      <c r="L9" s="7"/>
      <c r="M9" s="30">
        <v>0</v>
      </c>
    </row>
    <row r="10" spans="1:14" x14ac:dyDescent="0.25">
      <c r="A10" s="20" t="s">
        <v>21</v>
      </c>
    </row>
    <row r="11" spans="1:14" s="2" customFormat="1" ht="19.5" customHeight="1" x14ac:dyDescent="0.25">
      <c r="A11" s="47" t="s">
        <v>4</v>
      </c>
      <c r="B11" s="47"/>
      <c r="C11" s="47"/>
      <c r="D11" s="47"/>
      <c r="E11" s="47"/>
      <c r="F11" s="47"/>
      <c r="G11" s="47"/>
      <c r="H11" s="47"/>
      <c r="I11" s="47" t="s">
        <v>5</v>
      </c>
      <c r="J11" s="47"/>
      <c r="K11" s="47"/>
      <c r="L11" s="47"/>
      <c r="M11" s="47"/>
      <c r="N11" s="48" t="s">
        <v>16</v>
      </c>
    </row>
    <row r="12" spans="1:14" s="2" customFormat="1" ht="19.5" customHeight="1" x14ac:dyDescent="0.25">
      <c r="A12" s="47" t="s">
        <v>6</v>
      </c>
      <c r="B12" s="47"/>
      <c r="C12" s="47"/>
      <c r="D12" s="47"/>
      <c r="E12" s="47"/>
      <c r="F12" s="51" t="s">
        <v>7</v>
      </c>
      <c r="G12" s="52"/>
      <c r="H12" s="53"/>
      <c r="I12" s="47" t="s">
        <v>8</v>
      </c>
      <c r="J12" s="47"/>
      <c r="K12" s="47"/>
      <c r="L12" s="47"/>
      <c r="M12" s="47"/>
      <c r="N12" s="49"/>
    </row>
    <row r="13" spans="1:14" s="2" customFormat="1" ht="19.5" customHeight="1" x14ac:dyDescent="0.25">
      <c r="A13" s="10" t="s">
        <v>9</v>
      </c>
      <c r="B13" s="10" t="s">
        <v>10</v>
      </c>
      <c r="C13" s="10" t="s">
        <v>11</v>
      </c>
      <c r="D13" s="10" t="s">
        <v>12</v>
      </c>
      <c r="E13" s="10" t="s">
        <v>0</v>
      </c>
      <c r="F13" s="10" t="s">
        <v>9</v>
      </c>
      <c r="G13" s="10" t="s">
        <v>2</v>
      </c>
      <c r="H13" s="10" t="s">
        <v>3</v>
      </c>
      <c r="I13" s="10" t="s">
        <v>9</v>
      </c>
      <c r="J13" s="10" t="s">
        <v>10</v>
      </c>
      <c r="K13" s="10" t="s">
        <v>11</v>
      </c>
      <c r="L13" s="10" t="s">
        <v>12</v>
      </c>
      <c r="M13" s="10" t="s">
        <v>0</v>
      </c>
      <c r="N13" s="50"/>
    </row>
    <row r="14" spans="1:14" ht="90" x14ac:dyDescent="0.25">
      <c r="A14" s="22" t="s">
        <v>22</v>
      </c>
      <c r="B14" s="22" t="s">
        <v>23</v>
      </c>
      <c r="C14" s="23"/>
      <c r="D14" s="24">
        <v>37108.42</v>
      </c>
      <c r="E14" s="21" t="s">
        <v>24</v>
      </c>
      <c r="F14" s="22" t="s">
        <v>25</v>
      </c>
      <c r="G14" s="27" t="s">
        <v>27</v>
      </c>
      <c r="H14" s="24">
        <v>37108.42</v>
      </c>
      <c r="I14" s="25"/>
      <c r="J14" s="26"/>
      <c r="K14" s="23"/>
      <c r="L14" s="24"/>
      <c r="M14" s="21"/>
      <c r="N14" s="28">
        <f>+H14</f>
        <v>37108.42</v>
      </c>
    </row>
    <row r="15" spans="1:14" ht="90" x14ac:dyDescent="0.25">
      <c r="A15" s="3"/>
      <c r="B15" s="3"/>
      <c r="C15" s="3"/>
      <c r="D15" s="3"/>
      <c r="E15" s="3"/>
      <c r="F15" s="3"/>
      <c r="G15" s="3"/>
      <c r="H15" s="3"/>
      <c r="I15" s="25" t="s">
        <v>26</v>
      </c>
      <c r="J15" s="26">
        <v>44377</v>
      </c>
      <c r="K15" s="23"/>
      <c r="L15" s="24">
        <v>37108.42</v>
      </c>
      <c r="M15" s="21" t="s">
        <v>103</v>
      </c>
      <c r="N15" s="28">
        <f>+N14-L15</f>
        <v>0</v>
      </c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5.75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1"/>
      <c r="N17" s="12"/>
    </row>
    <row r="18" spans="1:14" ht="15.75" thickBot="1" x14ac:dyDescent="0.3">
      <c r="A18" s="43" t="s">
        <v>1</v>
      </c>
      <c r="B18" s="43"/>
      <c r="C18" s="43"/>
      <c r="D18" s="29">
        <f>SUM(D14:D17)</f>
        <v>37108.42</v>
      </c>
      <c r="E18" s="44"/>
      <c r="F18" s="44"/>
      <c r="G18" s="44"/>
      <c r="H18" s="44"/>
      <c r="I18" s="44"/>
      <c r="J18" s="44"/>
      <c r="K18" s="44"/>
      <c r="L18" s="5"/>
      <c r="M18" s="13">
        <v>0</v>
      </c>
      <c r="N18" s="14">
        <v>0</v>
      </c>
    </row>
    <row r="19" spans="1:14" ht="7.5" customHeight="1" x14ac:dyDescent="0.25"/>
    <row r="20" spans="1:14" ht="32.25" customHeight="1" x14ac:dyDescent="0.25">
      <c r="A20" s="45" t="s">
        <v>104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ht="32.2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32.25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32.2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</sheetData>
  <mergeCells count="12">
    <mergeCell ref="A2:N2"/>
    <mergeCell ref="A18:C18"/>
    <mergeCell ref="E18:K18"/>
    <mergeCell ref="A20:N20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74803149606299213" top="0.43307086614173229" bottom="0.55118110236220474" header="0.31496062992125984" footer="0.27559055118110237"/>
  <pageSetup scale="73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</sheetPr>
  <dimension ref="A1:N20"/>
  <sheetViews>
    <sheetView showGridLines="0" zoomScaleNormal="100" workbookViewId="0">
      <selection activeCell="E33" sqref="E33"/>
    </sheetView>
  </sheetViews>
  <sheetFormatPr baseColWidth="10" defaultColWidth="9.140625" defaultRowHeight="15" x14ac:dyDescent="0.25"/>
  <cols>
    <col min="1" max="1" width="9.140625" style="1"/>
    <col min="2" max="2" width="10.5703125" style="1" bestFit="1" customWidth="1"/>
    <col min="3" max="3" width="9.140625" style="1"/>
    <col min="4" max="4" width="9.28515625" style="1" bestFit="1" customWidth="1"/>
    <col min="5" max="5" width="21.85546875" style="1" customWidth="1"/>
    <col min="6" max="6" width="12.140625" style="1" customWidth="1"/>
    <col min="7" max="7" width="11.42578125" style="1" customWidth="1"/>
    <col min="8" max="8" width="9.28515625" style="1" bestFit="1" customWidth="1"/>
    <col min="9" max="9" width="9.140625" style="1"/>
    <col min="10" max="10" width="10.5703125" style="1" bestFit="1" customWidth="1"/>
    <col min="11" max="11" width="9.140625" style="1"/>
    <col min="12" max="12" width="9.28515625" style="1" bestFit="1" customWidth="1"/>
    <col min="13" max="13" width="21.85546875" style="1" customWidth="1"/>
    <col min="14" max="14" width="11" style="1" customWidth="1"/>
    <col min="15" max="16384" width="9.140625" style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 t="s">
        <v>13</v>
      </c>
    </row>
    <row r="2" spans="1:14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9"/>
    </row>
    <row r="4" spans="1:14" x14ac:dyDescent="0.25">
      <c r="A4" s="46" t="s">
        <v>14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x14ac:dyDescent="0.25">
      <c r="A5" s="46" t="s">
        <v>18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5">
      <c r="A7" s="6" t="s">
        <v>19</v>
      </c>
      <c r="B7" s="7"/>
      <c r="C7" s="6"/>
      <c r="D7" s="7"/>
      <c r="E7" s="6"/>
      <c r="F7" s="6"/>
      <c r="G7" s="6"/>
      <c r="H7" s="6"/>
      <c r="I7" s="6"/>
      <c r="J7" s="6"/>
      <c r="K7" s="7"/>
      <c r="L7" s="7"/>
      <c r="M7" s="7"/>
    </row>
    <row r="8" spans="1:14" x14ac:dyDescent="0.25">
      <c r="A8" s="7"/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</row>
    <row r="9" spans="1:14" ht="15.75" thickBot="1" x14ac:dyDescent="0.3">
      <c r="A9" s="8" t="s">
        <v>28</v>
      </c>
      <c r="B9" s="8"/>
      <c r="C9" s="8"/>
      <c r="D9" s="8"/>
      <c r="E9" s="8"/>
      <c r="F9" s="8"/>
      <c r="G9" s="8"/>
      <c r="H9" s="8"/>
      <c r="I9" s="8"/>
      <c r="J9" s="8" t="s">
        <v>15</v>
      </c>
      <c r="K9" s="7"/>
      <c r="L9" s="7"/>
      <c r="M9" s="30">
        <v>0</v>
      </c>
    </row>
    <row r="10" spans="1:14" x14ac:dyDescent="0.25">
      <c r="A10" s="20" t="s">
        <v>29</v>
      </c>
    </row>
    <row r="11" spans="1:14" s="2" customFormat="1" ht="19.5" customHeight="1" x14ac:dyDescent="0.25">
      <c r="A11" s="47" t="s">
        <v>4</v>
      </c>
      <c r="B11" s="47"/>
      <c r="C11" s="47"/>
      <c r="D11" s="47"/>
      <c r="E11" s="47"/>
      <c r="F11" s="47"/>
      <c r="G11" s="47"/>
      <c r="H11" s="47"/>
      <c r="I11" s="47" t="s">
        <v>5</v>
      </c>
      <c r="J11" s="47"/>
      <c r="K11" s="47"/>
      <c r="L11" s="47"/>
      <c r="M11" s="47"/>
      <c r="N11" s="48" t="s">
        <v>16</v>
      </c>
    </row>
    <row r="12" spans="1:14" s="2" customFormat="1" ht="19.5" customHeight="1" x14ac:dyDescent="0.25">
      <c r="A12" s="47" t="s">
        <v>6</v>
      </c>
      <c r="B12" s="47"/>
      <c r="C12" s="47"/>
      <c r="D12" s="47"/>
      <c r="E12" s="47"/>
      <c r="F12" s="51" t="s">
        <v>7</v>
      </c>
      <c r="G12" s="52"/>
      <c r="H12" s="53"/>
      <c r="I12" s="47" t="s">
        <v>8</v>
      </c>
      <c r="J12" s="47"/>
      <c r="K12" s="47"/>
      <c r="L12" s="47"/>
      <c r="M12" s="47"/>
      <c r="N12" s="49"/>
    </row>
    <row r="13" spans="1:14" s="2" customFormat="1" ht="19.5" customHeight="1" x14ac:dyDescent="0.25">
      <c r="A13" s="15" t="s">
        <v>9</v>
      </c>
      <c r="B13" s="15" t="s">
        <v>10</v>
      </c>
      <c r="C13" s="15" t="s">
        <v>11</v>
      </c>
      <c r="D13" s="15" t="s">
        <v>12</v>
      </c>
      <c r="E13" s="15" t="s">
        <v>0</v>
      </c>
      <c r="F13" s="15" t="s">
        <v>9</v>
      </c>
      <c r="G13" s="15" t="s">
        <v>2</v>
      </c>
      <c r="H13" s="15" t="s">
        <v>3</v>
      </c>
      <c r="I13" s="15" t="s">
        <v>9</v>
      </c>
      <c r="J13" s="15" t="s">
        <v>10</v>
      </c>
      <c r="K13" s="15" t="s">
        <v>11</v>
      </c>
      <c r="L13" s="15" t="s">
        <v>12</v>
      </c>
      <c r="M13" s="15" t="s">
        <v>0</v>
      </c>
      <c r="N13" s="50"/>
    </row>
    <row r="14" spans="1:14" ht="210" x14ac:dyDescent="0.25">
      <c r="A14" s="25" t="s">
        <v>30</v>
      </c>
      <c r="B14" s="26">
        <v>44462</v>
      </c>
      <c r="C14" s="23"/>
      <c r="D14" s="24">
        <v>3000</v>
      </c>
      <c r="E14" s="22" t="s">
        <v>31</v>
      </c>
      <c r="F14" s="22" t="s">
        <v>32</v>
      </c>
      <c r="G14" s="27" t="s">
        <v>27</v>
      </c>
      <c r="H14" s="24">
        <v>3000</v>
      </c>
      <c r="I14" s="25"/>
      <c r="J14" s="31"/>
      <c r="K14" s="23"/>
      <c r="L14" s="24"/>
      <c r="M14" s="22"/>
      <c r="N14" s="33">
        <f>+H14</f>
        <v>3000</v>
      </c>
    </row>
    <row r="15" spans="1:14" ht="225" x14ac:dyDescent="0.25">
      <c r="A15" s="3"/>
      <c r="B15" s="3"/>
      <c r="C15" s="3"/>
      <c r="D15" s="3"/>
      <c r="E15" s="3"/>
      <c r="F15" s="3"/>
      <c r="G15" s="3"/>
      <c r="H15" s="3"/>
      <c r="I15" s="25" t="s">
        <v>33</v>
      </c>
      <c r="J15" s="31">
        <v>44561</v>
      </c>
      <c r="K15" s="23"/>
      <c r="L15" s="24">
        <v>3000</v>
      </c>
      <c r="M15" s="22" t="s">
        <v>34</v>
      </c>
      <c r="N15" s="33">
        <f>+N14-L15</f>
        <v>0</v>
      </c>
    </row>
    <row r="16" spans="1:14" ht="15.75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1"/>
      <c r="N16" s="12"/>
    </row>
    <row r="17" spans="1:14" ht="15.75" thickBot="1" x14ac:dyDescent="0.3">
      <c r="A17" s="43" t="s">
        <v>1</v>
      </c>
      <c r="B17" s="43"/>
      <c r="C17" s="43"/>
      <c r="D17" s="35">
        <f>SUM(D14:D16)</f>
        <v>3000</v>
      </c>
      <c r="E17" s="44"/>
      <c r="F17" s="44"/>
      <c r="G17" s="44"/>
      <c r="H17" s="44"/>
      <c r="I17" s="44"/>
      <c r="J17" s="44"/>
      <c r="K17" s="44"/>
      <c r="L17" s="5"/>
      <c r="M17" s="13">
        <v>0</v>
      </c>
      <c r="N17" s="34">
        <v>0</v>
      </c>
    </row>
    <row r="18" spans="1:14" ht="7.5" customHeight="1" x14ac:dyDescent="0.25"/>
    <row r="19" spans="1:14" ht="32.25" customHeight="1" x14ac:dyDescent="0.25">
      <c r="A19" s="45" t="s">
        <v>104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32.2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</sheetData>
  <mergeCells count="12">
    <mergeCell ref="A17:C17"/>
    <mergeCell ref="E17:K17"/>
    <mergeCell ref="A19:N19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74803149606299213" top="0.43307086614173229" bottom="0.55118110236220474" header="0.31496062992125984" footer="0.27559055118110237"/>
  <pageSetup scale="65" orientation="landscape" r:id="rId1"/>
  <headerFooter>
    <oddFooter>&amp;C&amp;P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</sheetPr>
  <dimension ref="A1:N26"/>
  <sheetViews>
    <sheetView showGridLines="0" topLeftCell="A19" zoomScaleNormal="100" workbookViewId="0">
      <selection activeCell="D34" sqref="D34"/>
    </sheetView>
  </sheetViews>
  <sheetFormatPr baseColWidth="10" defaultColWidth="9.140625" defaultRowHeight="15" x14ac:dyDescent="0.25"/>
  <cols>
    <col min="1" max="1" width="9.140625" style="1"/>
    <col min="2" max="2" width="10.5703125" style="1" bestFit="1" customWidth="1"/>
    <col min="3" max="3" width="9.140625" style="1"/>
    <col min="4" max="4" width="14" style="1" customWidth="1"/>
    <col min="5" max="5" width="31" style="1" customWidth="1"/>
    <col min="6" max="6" width="9.140625" style="1"/>
    <col min="7" max="7" width="12" style="1" customWidth="1"/>
    <col min="8" max="8" width="10.28515625" style="1" bestFit="1" customWidth="1"/>
    <col min="9" max="9" width="9.140625" style="1"/>
    <col min="10" max="10" width="10.5703125" style="1" bestFit="1" customWidth="1"/>
    <col min="11" max="11" width="9.140625" style="1"/>
    <col min="12" max="12" width="10" style="1" customWidth="1"/>
    <col min="13" max="13" width="21.85546875" style="1" customWidth="1"/>
    <col min="14" max="14" width="11" style="1" customWidth="1"/>
    <col min="15" max="16384" width="9.140625" style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 t="s">
        <v>13</v>
      </c>
    </row>
    <row r="2" spans="1:14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9"/>
    </row>
    <row r="4" spans="1:14" x14ac:dyDescent="0.25">
      <c r="A4" s="46" t="s">
        <v>14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x14ac:dyDescent="0.25">
      <c r="A5" s="46" t="s">
        <v>18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5">
      <c r="A7" s="6" t="s">
        <v>19</v>
      </c>
      <c r="B7" s="7"/>
      <c r="C7" s="6"/>
      <c r="D7" s="7"/>
      <c r="E7" s="6"/>
      <c r="F7" s="6"/>
      <c r="G7" s="6"/>
      <c r="H7" s="6"/>
      <c r="I7" s="6"/>
      <c r="J7" s="6"/>
      <c r="K7" s="7"/>
      <c r="L7" s="7"/>
      <c r="M7" s="7"/>
    </row>
    <row r="8" spans="1:14" x14ac:dyDescent="0.25">
      <c r="A8" s="7"/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</row>
    <row r="9" spans="1:14" ht="15.75" thickBot="1" x14ac:dyDescent="0.3">
      <c r="A9" s="8" t="s">
        <v>35</v>
      </c>
      <c r="B9" s="8"/>
      <c r="C9" s="8"/>
      <c r="D9" s="8"/>
      <c r="E9" s="8"/>
      <c r="F9" s="8"/>
      <c r="G9" s="8"/>
      <c r="H9" s="8"/>
      <c r="I9" s="8"/>
      <c r="J9" s="8" t="s">
        <v>15</v>
      </c>
      <c r="K9" s="7"/>
      <c r="L9" s="7"/>
      <c r="M9" s="37">
        <v>0</v>
      </c>
    </row>
    <row r="10" spans="1:14" x14ac:dyDescent="0.25">
      <c r="A10" s="1" t="s">
        <v>36</v>
      </c>
    </row>
    <row r="11" spans="1:14" s="2" customFormat="1" ht="19.5" customHeight="1" x14ac:dyDescent="0.25">
      <c r="A11" s="47" t="s">
        <v>4</v>
      </c>
      <c r="B11" s="47"/>
      <c r="C11" s="47"/>
      <c r="D11" s="47"/>
      <c r="E11" s="47"/>
      <c r="F11" s="47"/>
      <c r="G11" s="47"/>
      <c r="H11" s="47"/>
      <c r="I11" s="47" t="s">
        <v>5</v>
      </c>
      <c r="J11" s="47"/>
      <c r="K11" s="47"/>
      <c r="L11" s="47"/>
      <c r="M11" s="47"/>
      <c r="N11" s="48" t="s">
        <v>16</v>
      </c>
    </row>
    <row r="12" spans="1:14" s="2" customFormat="1" ht="19.5" customHeight="1" x14ac:dyDescent="0.25">
      <c r="A12" s="47" t="s">
        <v>6</v>
      </c>
      <c r="B12" s="47"/>
      <c r="C12" s="47"/>
      <c r="D12" s="47"/>
      <c r="E12" s="47"/>
      <c r="F12" s="51" t="s">
        <v>7</v>
      </c>
      <c r="G12" s="52"/>
      <c r="H12" s="53"/>
      <c r="I12" s="47" t="s">
        <v>8</v>
      </c>
      <c r="J12" s="47"/>
      <c r="K12" s="47"/>
      <c r="L12" s="47"/>
      <c r="M12" s="47"/>
      <c r="N12" s="49"/>
    </row>
    <row r="13" spans="1:14" s="2" customFormat="1" ht="19.5" customHeight="1" x14ac:dyDescent="0.25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17" t="s">
        <v>10</v>
      </c>
      <c r="K13" s="17" t="s">
        <v>11</v>
      </c>
      <c r="L13" s="17" t="s">
        <v>12</v>
      </c>
      <c r="M13" s="17" t="s">
        <v>0</v>
      </c>
      <c r="N13" s="50"/>
    </row>
    <row r="14" spans="1:14" ht="225" x14ac:dyDescent="0.25">
      <c r="A14" s="25" t="s">
        <v>38</v>
      </c>
      <c r="B14" s="26">
        <v>44504</v>
      </c>
      <c r="C14" s="23"/>
      <c r="D14" s="24">
        <v>25000</v>
      </c>
      <c r="E14" s="22" t="s">
        <v>37</v>
      </c>
      <c r="F14" s="25" t="s">
        <v>39</v>
      </c>
      <c r="G14" s="23">
        <v>18000195023</v>
      </c>
      <c r="H14" s="24">
        <v>25000</v>
      </c>
      <c r="I14" s="25"/>
      <c r="J14" s="26"/>
      <c r="K14" s="23"/>
      <c r="L14" s="24"/>
      <c r="M14" s="22"/>
      <c r="N14" s="28">
        <f>+D14-L14</f>
        <v>25000</v>
      </c>
    </row>
    <row r="15" spans="1:14" ht="105" x14ac:dyDescent="0.25">
      <c r="A15" s="3"/>
      <c r="B15" s="3"/>
      <c r="C15" s="3"/>
      <c r="D15" s="3"/>
      <c r="E15" s="3"/>
      <c r="F15" s="3"/>
      <c r="G15" s="3"/>
      <c r="H15" s="3"/>
      <c r="I15" s="25" t="s">
        <v>40</v>
      </c>
      <c r="J15" s="26">
        <v>44512</v>
      </c>
      <c r="K15" s="23"/>
      <c r="L15" s="24">
        <v>6000</v>
      </c>
      <c r="M15" s="22" t="s">
        <v>44</v>
      </c>
      <c r="N15" s="28">
        <f>+N14-L15</f>
        <v>19000</v>
      </c>
    </row>
    <row r="16" spans="1:14" ht="105" x14ac:dyDescent="0.25">
      <c r="A16" s="3"/>
      <c r="B16" s="3"/>
      <c r="C16" s="3"/>
      <c r="D16" s="3"/>
      <c r="E16" s="3"/>
      <c r="F16" s="3"/>
      <c r="G16" s="3"/>
      <c r="H16" s="3"/>
      <c r="I16" s="25" t="s">
        <v>41</v>
      </c>
      <c r="J16" s="26">
        <v>44530</v>
      </c>
      <c r="K16" s="23"/>
      <c r="L16" s="24">
        <v>6000</v>
      </c>
      <c r="M16" s="22" t="s">
        <v>46</v>
      </c>
      <c r="N16" s="28">
        <f>+N15-L16</f>
        <v>13000</v>
      </c>
    </row>
    <row r="17" spans="1:14" ht="105" x14ac:dyDescent="0.25">
      <c r="A17" s="3"/>
      <c r="B17" s="3"/>
      <c r="C17" s="3"/>
      <c r="D17" s="3"/>
      <c r="E17" s="3"/>
      <c r="F17" s="3"/>
      <c r="G17" s="3"/>
      <c r="H17" s="3"/>
      <c r="I17" s="25" t="s">
        <v>42</v>
      </c>
      <c r="J17" s="26">
        <v>44544</v>
      </c>
      <c r="K17" s="23"/>
      <c r="L17" s="24">
        <v>6000</v>
      </c>
      <c r="M17" s="22" t="s">
        <v>45</v>
      </c>
      <c r="N17" s="28">
        <f>+N16-L17</f>
        <v>7000</v>
      </c>
    </row>
    <row r="18" spans="1:14" ht="105" x14ac:dyDescent="0.25">
      <c r="A18" s="3"/>
      <c r="B18" s="3"/>
      <c r="C18" s="3"/>
      <c r="D18" s="3"/>
      <c r="E18" s="3"/>
      <c r="F18" s="3"/>
      <c r="G18" s="3"/>
      <c r="H18" s="3"/>
      <c r="I18" s="25" t="s">
        <v>43</v>
      </c>
      <c r="J18" s="26">
        <v>44544</v>
      </c>
      <c r="K18" s="23"/>
      <c r="L18" s="24">
        <v>7000</v>
      </c>
      <c r="M18" s="22" t="s">
        <v>47</v>
      </c>
      <c r="N18" s="33">
        <f>+N17-L18</f>
        <v>0</v>
      </c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5.75" thickBo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1"/>
      <c r="N20" s="12"/>
    </row>
    <row r="21" spans="1:14" ht="15.75" thickBot="1" x14ac:dyDescent="0.3">
      <c r="A21" s="43" t="s">
        <v>1</v>
      </c>
      <c r="B21" s="43"/>
      <c r="C21" s="43"/>
      <c r="D21" s="35">
        <f>SUM(D14:D20)</f>
        <v>25000</v>
      </c>
      <c r="E21" s="44"/>
      <c r="F21" s="44"/>
      <c r="G21" s="44"/>
      <c r="H21" s="44"/>
      <c r="I21" s="44"/>
      <c r="J21" s="44"/>
      <c r="K21" s="44"/>
      <c r="L21" s="5"/>
      <c r="M21" s="13">
        <v>0</v>
      </c>
      <c r="N21" s="34">
        <f>+N18-M21</f>
        <v>0</v>
      </c>
    </row>
    <row r="22" spans="1:14" ht="7.5" customHeight="1" x14ac:dyDescent="0.25"/>
    <row r="23" spans="1:14" ht="32.25" customHeight="1" x14ac:dyDescent="0.25">
      <c r="A23" s="45" t="s">
        <v>104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ht="32.25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32.2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32.25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</sheetData>
  <mergeCells count="12">
    <mergeCell ref="A21:C21"/>
    <mergeCell ref="E21:K21"/>
    <mergeCell ref="A23:N23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74803149606299213" top="0.43307086614173229" bottom="0.55118110236220474" header="0.31496062992125984" footer="0.27559055118110237"/>
  <pageSetup scale="72" orientation="landscape" r:id="rId1"/>
  <headerFooter>
    <oddFooter>&amp;C&amp;P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N29"/>
  <sheetViews>
    <sheetView showGridLines="0" zoomScaleNormal="100" workbookViewId="0">
      <selection activeCell="E29" sqref="E29"/>
    </sheetView>
  </sheetViews>
  <sheetFormatPr baseColWidth="10" defaultColWidth="9.140625" defaultRowHeight="15" x14ac:dyDescent="0.25"/>
  <cols>
    <col min="1" max="1" width="9.140625" style="1"/>
    <col min="2" max="2" width="10.5703125" style="1" bestFit="1" customWidth="1"/>
    <col min="3" max="3" width="9.140625" style="1"/>
    <col min="4" max="4" width="10.28515625" style="1" bestFit="1" customWidth="1"/>
    <col min="5" max="5" width="21.85546875" style="1" customWidth="1"/>
    <col min="6" max="6" width="9.140625" style="1"/>
    <col min="7" max="7" width="12.42578125" style="1" customWidth="1"/>
    <col min="8" max="8" width="10.28515625" style="1" bestFit="1" customWidth="1"/>
    <col min="9" max="9" width="10.5703125" style="1" bestFit="1" customWidth="1"/>
    <col min="10" max="10" width="10.42578125" style="1" customWidth="1"/>
    <col min="11" max="11" width="9.140625" style="1"/>
    <col min="12" max="12" width="9.28515625" style="1" bestFit="1" customWidth="1"/>
    <col min="13" max="13" width="21.85546875" style="1" customWidth="1"/>
    <col min="14" max="14" width="11" style="1" customWidth="1"/>
    <col min="15" max="16384" width="9.140625" style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 t="s">
        <v>13</v>
      </c>
    </row>
    <row r="2" spans="1:14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9"/>
    </row>
    <row r="4" spans="1:14" x14ac:dyDescent="0.25">
      <c r="A4" s="46" t="s">
        <v>14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x14ac:dyDescent="0.25">
      <c r="A5" s="46" t="s">
        <v>18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5">
      <c r="A7" s="6" t="s">
        <v>19</v>
      </c>
      <c r="B7" s="7"/>
      <c r="C7" s="6"/>
      <c r="D7" s="7"/>
      <c r="E7" s="6"/>
      <c r="F7" s="6"/>
      <c r="G7" s="6"/>
      <c r="H7" s="6"/>
      <c r="I7" s="6"/>
      <c r="J7" s="6"/>
      <c r="K7" s="7"/>
      <c r="L7" s="7"/>
      <c r="M7" s="7"/>
    </row>
    <row r="8" spans="1:14" x14ac:dyDescent="0.25">
      <c r="A8" s="7"/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</row>
    <row r="9" spans="1:14" ht="15.75" thickBot="1" x14ac:dyDescent="0.3">
      <c r="A9" s="8" t="s">
        <v>48</v>
      </c>
      <c r="B9" s="8"/>
      <c r="C9" s="8"/>
      <c r="D9" s="8"/>
      <c r="E9" s="8"/>
      <c r="F9" s="8"/>
      <c r="G9" s="8"/>
      <c r="H9" s="8"/>
      <c r="I9" s="8"/>
      <c r="J9" s="8" t="s">
        <v>15</v>
      </c>
      <c r="K9" s="7"/>
      <c r="L9" s="7"/>
      <c r="M9" s="37">
        <v>14000</v>
      </c>
    </row>
    <row r="10" spans="1:14" x14ac:dyDescent="0.25">
      <c r="A10" s="20" t="s">
        <v>49</v>
      </c>
    </row>
    <row r="11" spans="1:14" s="2" customFormat="1" ht="19.5" customHeight="1" x14ac:dyDescent="0.25">
      <c r="A11" s="47" t="s">
        <v>4</v>
      </c>
      <c r="B11" s="47"/>
      <c r="C11" s="47"/>
      <c r="D11" s="47"/>
      <c r="E11" s="47"/>
      <c r="F11" s="47"/>
      <c r="G11" s="47"/>
      <c r="H11" s="47"/>
      <c r="I11" s="47" t="s">
        <v>5</v>
      </c>
      <c r="J11" s="47"/>
      <c r="K11" s="47"/>
      <c r="L11" s="47"/>
      <c r="M11" s="47"/>
      <c r="N11" s="48" t="s">
        <v>16</v>
      </c>
    </row>
    <row r="12" spans="1:14" s="2" customFormat="1" ht="19.5" customHeight="1" x14ac:dyDescent="0.25">
      <c r="A12" s="47" t="s">
        <v>6</v>
      </c>
      <c r="B12" s="47"/>
      <c r="C12" s="47"/>
      <c r="D12" s="47"/>
      <c r="E12" s="47"/>
      <c r="F12" s="51" t="s">
        <v>7</v>
      </c>
      <c r="G12" s="52"/>
      <c r="H12" s="53"/>
      <c r="I12" s="47" t="s">
        <v>8</v>
      </c>
      <c r="J12" s="47"/>
      <c r="K12" s="47"/>
      <c r="L12" s="47"/>
      <c r="M12" s="47"/>
      <c r="N12" s="49"/>
    </row>
    <row r="13" spans="1:14" s="2" customFormat="1" ht="19.5" customHeight="1" x14ac:dyDescent="0.25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17" t="s">
        <v>10</v>
      </c>
      <c r="K13" s="17" t="s">
        <v>11</v>
      </c>
      <c r="L13" s="17" t="s">
        <v>12</v>
      </c>
      <c r="M13" s="17" t="s">
        <v>0</v>
      </c>
      <c r="N13" s="50"/>
    </row>
    <row r="14" spans="1:14" ht="300" x14ac:dyDescent="0.25">
      <c r="A14" s="25" t="s">
        <v>50</v>
      </c>
      <c r="B14" s="26">
        <v>44505</v>
      </c>
      <c r="C14" s="23"/>
      <c r="D14" s="24">
        <v>20000</v>
      </c>
      <c r="E14" s="22" t="s">
        <v>51</v>
      </c>
      <c r="F14" s="25" t="s">
        <v>52</v>
      </c>
      <c r="G14" s="27" t="s">
        <v>53</v>
      </c>
      <c r="H14" s="38">
        <v>20000</v>
      </c>
      <c r="I14" s="3"/>
      <c r="J14" s="3"/>
      <c r="K14" s="3"/>
      <c r="L14" s="3"/>
      <c r="M14" s="3"/>
      <c r="N14" s="24">
        <v>20000</v>
      </c>
    </row>
    <row r="15" spans="1:14" ht="165" x14ac:dyDescent="0.25">
      <c r="A15" s="3"/>
      <c r="B15" s="3"/>
      <c r="C15" s="3"/>
      <c r="D15" s="3"/>
      <c r="E15" s="3"/>
      <c r="F15" s="3"/>
      <c r="G15" s="3"/>
      <c r="H15" s="3"/>
      <c r="I15" s="31" t="s">
        <v>40</v>
      </c>
      <c r="J15" s="26">
        <v>44512</v>
      </c>
      <c r="K15" s="3"/>
      <c r="L15" s="24">
        <v>1500</v>
      </c>
      <c r="M15" s="22" t="s">
        <v>56</v>
      </c>
      <c r="N15" s="28">
        <f>+N14-L15</f>
        <v>18500</v>
      </c>
    </row>
    <row r="16" spans="1:14" ht="165" x14ac:dyDescent="0.25">
      <c r="A16" s="3"/>
      <c r="B16" s="3"/>
      <c r="C16" s="3"/>
      <c r="D16" s="3"/>
      <c r="E16" s="3"/>
      <c r="F16" s="3"/>
      <c r="G16" s="3"/>
      <c r="H16" s="3"/>
      <c r="I16" s="25" t="s">
        <v>41</v>
      </c>
      <c r="J16" s="26">
        <v>44530</v>
      </c>
      <c r="K16" s="23"/>
      <c r="L16" s="24">
        <v>1500</v>
      </c>
      <c r="M16" s="21" t="s">
        <v>55</v>
      </c>
      <c r="N16" s="28">
        <f>+N15-L16</f>
        <v>17000</v>
      </c>
    </row>
    <row r="17" spans="1:14" ht="150" x14ac:dyDescent="0.25">
      <c r="A17" s="3"/>
      <c r="B17" s="3"/>
      <c r="C17" s="3"/>
      <c r="D17" s="3"/>
      <c r="E17" s="3"/>
      <c r="F17" s="3"/>
      <c r="G17" s="3"/>
      <c r="H17" s="3"/>
      <c r="I17" s="25" t="s">
        <v>42</v>
      </c>
      <c r="J17" s="26">
        <v>44544</v>
      </c>
      <c r="K17" s="23"/>
      <c r="L17" s="24">
        <v>1500</v>
      </c>
      <c r="M17" s="22" t="s">
        <v>54</v>
      </c>
      <c r="N17" s="28">
        <f>+N16-L17</f>
        <v>15500</v>
      </c>
    </row>
    <row r="18" spans="1:14" ht="165" x14ac:dyDescent="0.25">
      <c r="A18" s="3"/>
      <c r="B18" s="3"/>
      <c r="C18" s="3"/>
      <c r="D18" s="3"/>
      <c r="E18" s="3"/>
      <c r="F18" s="3"/>
      <c r="G18" s="3"/>
      <c r="H18" s="3"/>
      <c r="I18" s="25" t="s">
        <v>43</v>
      </c>
      <c r="J18" s="26">
        <v>44544</v>
      </c>
      <c r="K18" s="23"/>
      <c r="L18" s="24">
        <v>1500</v>
      </c>
      <c r="M18" s="22" t="s">
        <v>57</v>
      </c>
      <c r="N18" s="28">
        <f>+N17-L18</f>
        <v>14000</v>
      </c>
    </row>
    <row r="19" spans="1:14" ht="15.75" thickBo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1"/>
      <c r="N19" s="12"/>
    </row>
    <row r="20" spans="1:14" ht="15.75" thickBot="1" x14ac:dyDescent="0.3">
      <c r="A20" s="43" t="s">
        <v>1</v>
      </c>
      <c r="B20" s="43"/>
      <c r="C20" s="43"/>
      <c r="D20" s="35">
        <f>SUM(D14:D19)</f>
        <v>20000</v>
      </c>
      <c r="E20" s="44"/>
      <c r="F20" s="44"/>
      <c r="G20" s="44"/>
      <c r="H20" s="44"/>
      <c r="I20" s="44"/>
      <c r="J20" s="44"/>
      <c r="K20" s="44"/>
      <c r="L20" s="5"/>
      <c r="M20" s="13">
        <v>0</v>
      </c>
      <c r="N20" s="34">
        <f>+N18-M20</f>
        <v>14000</v>
      </c>
    </row>
    <row r="21" spans="1:14" x14ac:dyDescent="0.25">
      <c r="A21" s="39"/>
      <c r="B21" s="39"/>
      <c r="C21" s="39"/>
      <c r="D21" s="35"/>
      <c r="E21" s="40"/>
      <c r="F21" s="40"/>
      <c r="G21" s="40"/>
      <c r="H21" s="40"/>
      <c r="I21" s="40"/>
      <c r="J21" s="40"/>
      <c r="K21" s="40"/>
      <c r="L21" s="5"/>
      <c r="M21" s="13"/>
      <c r="N21" s="41"/>
    </row>
    <row r="22" spans="1:14" x14ac:dyDescent="0.25">
      <c r="A22" s="39"/>
      <c r="B22" s="39"/>
      <c r="C22" s="39"/>
      <c r="D22" s="35"/>
      <c r="E22" s="40"/>
      <c r="F22" s="40"/>
      <c r="G22" s="40"/>
      <c r="H22" s="40"/>
      <c r="I22" s="40"/>
      <c r="J22" s="40"/>
      <c r="K22" s="40"/>
      <c r="L22" s="5"/>
      <c r="M22" s="13"/>
      <c r="N22" s="41"/>
    </row>
    <row r="23" spans="1:14" x14ac:dyDescent="0.25">
      <c r="A23" s="39"/>
      <c r="B23" s="39"/>
      <c r="C23" s="39"/>
      <c r="D23" s="35"/>
      <c r="E23" s="40"/>
      <c r="F23" s="40"/>
      <c r="G23" s="40"/>
      <c r="H23" s="40"/>
      <c r="I23" s="40"/>
      <c r="J23" s="40"/>
      <c r="K23" s="40"/>
      <c r="L23" s="5"/>
      <c r="M23" s="13"/>
      <c r="N23" s="41"/>
    </row>
    <row r="24" spans="1:14" x14ac:dyDescent="0.25">
      <c r="A24" s="39"/>
      <c r="B24" s="39"/>
      <c r="C24" s="39"/>
      <c r="D24" s="35"/>
      <c r="E24" s="40"/>
      <c r="F24" s="40"/>
      <c r="G24" s="40"/>
      <c r="H24" s="40"/>
      <c r="I24" s="40"/>
      <c r="J24" s="40"/>
      <c r="K24" s="40"/>
      <c r="L24" s="5"/>
      <c r="M24" s="13"/>
      <c r="N24" s="41"/>
    </row>
    <row r="25" spans="1:14" ht="7.5" customHeight="1" x14ac:dyDescent="0.25"/>
    <row r="26" spans="1:14" ht="32.25" customHeight="1" x14ac:dyDescent="0.25">
      <c r="A26" s="45" t="s">
        <v>104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4" ht="32.25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2.2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2.25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</sheetData>
  <mergeCells count="12">
    <mergeCell ref="A20:C20"/>
    <mergeCell ref="E20:K20"/>
    <mergeCell ref="A26:N26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74803149606299213" top="0.43307086614173229" bottom="0.55118110236220474" header="0.31496062992125984" footer="0.27559055118110237"/>
  <pageSetup scale="78" orientation="landscape" r:id="rId1"/>
  <headerFooter>
    <oddFooter>&amp;C&amp;P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1:N29"/>
  <sheetViews>
    <sheetView showGridLines="0" zoomScaleNormal="100" workbookViewId="0">
      <selection activeCell="E39" sqref="E39"/>
    </sheetView>
  </sheetViews>
  <sheetFormatPr baseColWidth="10" defaultColWidth="9.140625" defaultRowHeight="15" x14ac:dyDescent="0.25"/>
  <cols>
    <col min="1" max="1" width="9.140625" style="1"/>
    <col min="2" max="2" width="10.5703125" style="1" bestFit="1" customWidth="1"/>
    <col min="3" max="3" width="9.140625" style="1"/>
    <col min="4" max="4" width="10.28515625" style="1" bestFit="1" customWidth="1"/>
    <col min="5" max="5" width="25.140625" style="1" customWidth="1"/>
    <col min="6" max="6" width="9.140625" style="1"/>
    <col min="7" max="7" width="12.5703125" style="1" customWidth="1"/>
    <col min="8" max="8" width="10.28515625" style="1" bestFit="1" customWidth="1"/>
    <col min="9" max="9" width="9.140625" style="1"/>
    <col min="10" max="10" width="10.5703125" style="1" bestFit="1" customWidth="1"/>
    <col min="11" max="11" width="9.140625" style="1"/>
    <col min="12" max="12" width="10.28515625" style="1" bestFit="1" customWidth="1"/>
    <col min="13" max="13" width="21.85546875" style="1" customWidth="1"/>
    <col min="14" max="14" width="11" style="1" customWidth="1"/>
    <col min="15" max="16384" width="9.140625" style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 t="s">
        <v>13</v>
      </c>
    </row>
    <row r="2" spans="1:14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9"/>
    </row>
    <row r="4" spans="1:14" x14ac:dyDescent="0.25">
      <c r="A4" s="46" t="s">
        <v>14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x14ac:dyDescent="0.25">
      <c r="A5" s="46" t="s">
        <v>18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5">
      <c r="A7" s="6" t="s">
        <v>19</v>
      </c>
      <c r="B7" s="7"/>
      <c r="C7" s="6"/>
      <c r="D7" s="7"/>
      <c r="E7" s="6"/>
      <c r="F7" s="6"/>
      <c r="G7" s="6"/>
      <c r="H7" s="6"/>
      <c r="I7" s="6"/>
      <c r="J7" s="6"/>
      <c r="K7" s="7"/>
      <c r="L7" s="7"/>
      <c r="M7" s="7"/>
    </row>
    <row r="8" spans="1:14" x14ac:dyDescent="0.25">
      <c r="A8" s="7"/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</row>
    <row r="9" spans="1:14" ht="15.75" thickBot="1" x14ac:dyDescent="0.3">
      <c r="A9" s="8" t="s">
        <v>58</v>
      </c>
      <c r="B9" s="8"/>
      <c r="C9" s="8"/>
      <c r="D9" s="8"/>
      <c r="E9" s="8"/>
      <c r="F9" s="8"/>
      <c r="G9" s="8"/>
      <c r="H9" s="8"/>
      <c r="I9" s="8"/>
      <c r="J9" s="8" t="s">
        <v>15</v>
      </c>
      <c r="K9" s="7"/>
      <c r="L9" s="7"/>
      <c r="M9" s="37">
        <v>0</v>
      </c>
    </row>
    <row r="10" spans="1:14" x14ac:dyDescent="0.25">
      <c r="A10" s="20" t="s">
        <v>59</v>
      </c>
    </row>
    <row r="11" spans="1:14" s="2" customFormat="1" ht="19.5" customHeight="1" x14ac:dyDescent="0.25">
      <c r="A11" s="47" t="s">
        <v>4</v>
      </c>
      <c r="B11" s="47"/>
      <c r="C11" s="47"/>
      <c r="D11" s="47"/>
      <c r="E11" s="47"/>
      <c r="F11" s="47"/>
      <c r="G11" s="47"/>
      <c r="H11" s="47"/>
      <c r="I11" s="47" t="s">
        <v>5</v>
      </c>
      <c r="J11" s="47"/>
      <c r="K11" s="47"/>
      <c r="L11" s="47"/>
      <c r="M11" s="47"/>
      <c r="N11" s="48" t="s">
        <v>16</v>
      </c>
    </row>
    <row r="12" spans="1:14" s="2" customFormat="1" ht="19.5" customHeight="1" x14ac:dyDescent="0.25">
      <c r="A12" s="47" t="s">
        <v>6</v>
      </c>
      <c r="B12" s="47"/>
      <c r="C12" s="47"/>
      <c r="D12" s="47"/>
      <c r="E12" s="47"/>
      <c r="F12" s="51" t="s">
        <v>7</v>
      </c>
      <c r="G12" s="52"/>
      <c r="H12" s="53"/>
      <c r="I12" s="47" t="s">
        <v>8</v>
      </c>
      <c r="J12" s="47"/>
      <c r="K12" s="47"/>
      <c r="L12" s="47"/>
      <c r="M12" s="47"/>
      <c r="N12" s="49"/>
    </row>
    <row r="13" spans="1:14" s="2" customFormat="1" ht="19.5" customHeight="1" x14ac:dyDescent="0.25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17" t="s">
        <v>10</v>
      </c>
      <c r="K13" s="17" t="s">
        <v>11</v>
      </c>
      <c r="L13" s="17" t="s">
        <v>12</v>
      </c>
      <c r="M13" s="17" t="s">
        <v>0</v>
      </c>
      <c r="N13" s="50"/>
    </row>
    <row r="14" spans="1:14" ht="240" x14ac:dyDescent="0.25">
      <c r="A14" s="25" t="s">
        <v>60</v>
      </c>
      <c r="B14" s="26">
        <v>44512</v>
      </c>
      <c r="C14" s="23"/>
      <c r="D14" s="24">
        <v>1600</v>
      </c>
      <c r="E14" s="22" t="s">
        <v>61</v>
      </c>
      <c r="F14" s="25" t="s">
        <v>62</v>
      </c>
      <c r="G14" s="27" t="s">
        <v>53</v>
      </c>
      <c r="H14" s="24">
        <v>1600</v>
      </c>
      <c r="I14" s="23"/>
      <c r="J14" s="23"/>
      <c r="K14" s="23"/>
      <c r="L14" s="23"/>
      <c r="M14" s="23"/>
      <c r="N14" s="24">
        <f>+H14</f>
        <v>1600</v>
      </c>
    </row>
    <row r="15" spans="1:14" ht="150" x14ac:dyDescent="0.25">
      <c r="A15" s="25" t="s">
        <v>63</v>
      </c>
      <c r="B15" s="26">
        <v>44531</v>
      </c>
      <c r="C15" s="23"/>
      <c r="D15" s="24">
        <v>8000</v>
      </c>
      <c r="E15" s="22" t="s">
        <v>64</v>
      </c>
      <c r="F15" s="3"/>
      <c r="G15" s="27" t="s">
        <v>53</v>
      </c>
      <c r="H15" s="24">
        <v>8000</v>
      </c>
      <c r="I15" s="3"/>
      <c r="J15" s="3"/>
      <c r="K15" s="3"/>
      <c r="L15" s="3"/>
      <c r="M15" s="3"/>
      <c r="N15" s="28">
        <f>+N14+H15</f>
        <v>9600</v>
      </c>
    </row>
    <row r="16" spans="1:14" ht="150" x14ac:dyDescent="0.25">
      <c r="A16" s="25" t="s">
        <v>63</v>
      </c>
      <c r="B16" s="26">
        <v>44531</v>
      </c>
      <c r="C16" s="23"/>
      <c r="D16" s="24">
        <v>8000</v>
      </c>
      <c r="E16" s="22" t="s">
        <v>64</v>
      </c>
      <c r="F16" s="3"/>
      <c r="G16" s="27" t="s">
        <v>53</v>
      </c>
      <c r="H16" s="24">
        <v>8000</v>
      </c>
      <c r="I16" s="3"/>
      <c r="J16" s="3"/>
      <c r="K16" s="3"/>
      <c r="L16" s="3"/>
      <c r="M16" s="3"/>
      <c r="N16" s="28">
        <f t="shared" ref="N16:N19" si="0">+N15+H16</f>
        <v>17600</v>
      </c>
    </row>
    <row r="17" spans="1:14" ht="150" x14ac:dyDescent="0.25">
      <c r="A17" s="25" t="s">
        <v>63</v>
      </c>
      <c r="B17" s="26">
        <v>44531</v>
      </c>
      <c r="C17" s="23"/>
      <c r="D17" s="24">
        <v>8000</v>
      </c>
      <c r="E17" s="22" t="s">
        <v>64</v>
      </c>
      <c r="F17" s="3"/>
      <c r="G17" s="27" t="s">
        <v>53</v>
      </c>
      <c r="H17" s="24">
        <v>8000</v>
      </c>
      <c r="I17" s="3"/>
      <c r="J17" s="3"/>
      <c r="K17" s="3"/>
      <c r="L17" s="3"/>
      <c r="M17" s="3"/>
      <c r="N17" s="28">
        <f t="shared" si="0"/>
        <v>25600</v>
      </c>
    </row>
    <row r="18" spans="1:14" ht="150" x14ac:dyDescent="0.25">
      <c r="A18" s="25" t="s">
        <v>63</v>
      </c>
      <c r="B18" s="26">
        <v>44531</v>
      </c>
      <c r="C18" s="23"/>
      <c r="D18" s="24">
        <v>8000</v>
      </c>
      <c r="E18" s="22" t="s">
        <v>64</v>
      </c>
      <c r="F18" s="3"/>
      <c r="G18" s="27" t="s">
        <v>53</v>
      </c>
      <c r="H18" s="24">
        <v>8000</v>
      </c>
      <c r="I18" s="3"/>
      <c r="J18" s="3"/>
      <c r="K18" s="3"/>
      <c r="L18" s="3"/>
      <c r="M18" s="3"/>
      <c r="N18" s="28">
        <f t="shared" si="0"/>
        <v>33600</v>
      </c>
    </row>
    <row r="19" spans="1:14" ht="150" x14ac:dyDescent="0.25">
      <c r="A19" s="25" t="s">
        <v>63</v>
      </c>
      <c r="B19" s="26">
        <v>44531</v>
      </c>
      <c r="C19" s="23"/>
      <c r="D19" s="24">
        <v>8000</v>
      </c>
      <c r="E19" s="22" t="s">
        <v>64</v>
      </c>
      <c r="F19" s="3"/>
      <c r="G19" s="27" t="s">
        <v>53</v>
      </c>
      <c r="H19" s="24">
        <v>8000</v>
      </c>
      <c r="I19" s="3"/>
      <c r="J19" s="3"/>
      <c r="K19" s="3"/>
      <c r="L19" s="3"/>
      <c r="M19" s="3"/>
      <c r="N19" s="28">
        <f t="shared" si="0"/>
        <v>41600</v>
      </c>
    </row>
    <row r="20" spans="1:14" ht="150" x14ac:dyDescent="0.25">
      <c r="A20" s="25" t="s">
        <v>63</v>
      </c>
      <c r="B20" s="26">
        <v>44531</v>
      </c>
      <c r="C20" s="23"/>
      <c r="D20" s="24">
        <v>7560</v>
      </c>
      <c r="E20" s="22" t="s">
        <v>64</v>
      </c>
      <c r="F20" s="3"/>
      <c r="G20" s="27" t="s">
        <v>53</v>
      </c>
      <c r="H20" s="24">
        <v>7560</v>
      </c>
      <c r="I20" s="3"/>
      <c r="J20" s="3"/>
      <c r="K20" s="3"/>
      <c r="L20" s="3"/>
      <c r="M20" s="3"/>
      <c r="N20" s="28">
        <f>+N19+H20</f>
        <v>49160</v>
      </c>
    </row>
    <row r="21" spans="1:14" ht="180" x14ac:dyDescent="0.25">
      <c r="A21" s="3"/>
      <c r="B21" s="3"/>
      <c r="C21" s="3"/>
      <c r="D21" s="3"/>
      <c r="E21" s="3"/>
      <c r="F21" s="3"/>
      <c r="G21" s="3"/>
      <c r="H21" s="3"/>
      <c r="I21" s="25" t="s">
        <v>65</v>
      </c>
      <c r="J21" s="26">
        <v>44531</v>
      </c>
      <c r="K21" s="23"/>
      <c r="L21" s="24">
        <v>47560</v>
      </c>
      <c r="M21" s="36" t="s">
        <v>64</v>
      </c>
      <c r="N21" s="28">
        <f>+N20-L21</f>
        <v>1600</v>
      </c>
    </row>
    <row r="22" spans="1:14" ht="135" x14ac:dyDescent="0.25">
      <c r="A22" s="3"/>
      <c r="B22" s="3"/>
      <c r="C22" s="3"/>
      <c r="D22" s="3"/>
      <c r="E22" s="3"/>
      <c r="F22" s="3"/>
      <c r="G22" s="3"/>
      <c r="H22" s="3"/>
      <c r="I22" s="25" t="s">
        <v>67</v>
      </c>
      <c r="J22" s="26">
        <v>44531</v>
      </c>
      <c r="K22" s="23"/>
      <c r="L22" s="24">
        <v>1600</v>
      </c>
      <c r="M22" s="36" t="s">
        <v>66</v>
      </c>
      <c r="N22" s="28">
        <f>+N21-L22</f>
        <v>0</v>
      </c>
    </row>
    <row r="23" spans="1:14" ht="150" x14ac:dyDescent="0.25">
      <c r="A23" s="25" t="s">
        <v>68</v>
      </c>
      <c r="B23" s="26">
        <v>44559</v>
      </c>
      <c r="C23" s="23"/>
      <c r="D23" s="24">
        <v>15790</v>
      </c>
      <c r="E23" s="36" t="s">
        <v>69</v>
      </c>
      <c r="F23" s="3"/>
      <c r="G23" s="27" t="s">
        <v>53</v>
      </c>
      <c r="H23" s="24">
        <v>15790</v>
      </c>
      <c r="I23" s="3"/>
      <c r="J23" s="3"/>
      <c r="K23" s="3"/>
      <c r="L23" s="3"/>
      <c r="M23" s="3"/>
      <c r="N23" s="28">
        <f>+N22+H23</f>
        <v>15790</v>
      </c>
    </row>
    <row r="24" spans="1:14" ht="180" x14ac:dyDescent="0.25">
      <c r="A24" s="3"/>
      <c r="B24" s="3"/>
      <c r="C24" s="3"/>
      <c r="D24" s="3"/>
      <c r="E24" s="3"/>
      <c r="F24" s="3"/>
      <c r="G24" s="3"/>
      <c r="H24" s="3"/>
      <c r="I24" s="25" t="s">
        <v>70</v>
      </c>
      <c r="J24" s="31">
        <v>44559</v>
      </c>
      <c r="K24" s="23"/>
      <c r="L24" s="24">
        <v>15790</v>
      </c>
      <c r="M24" s="22" t="s">
        <v>64</v>
      </c>
      <c r="N24" s="32">
        <f>+N23-L24</f>
        <v>0</v>
      </c>
    </row>
    <row r="25" spans="1:14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11"/>
      <c r="N25" s="12"/>
    </row>
    <row r="26" spans="1:14" ht="15" customHeight="1" thickBot="1" x14ac:dyDescent="0.3">
      <c r="A26" s="43" t="s">
        <v>1</v>
      </c>
      <c r="B26" s="43"/>
      <c r="C26" s="43"/>
      <c r="D26" s="35">
        <f>SUM(D14:D25)</f>
        <v>64950</v>
      </c>
      <c r="E26" s="44"/>
      <c r="F26" s="44"/>
      <c r="G26" s="44"/>
      <c r="H26" s="44"/>
      <c r="I26" s="44"/>
      <c r="J26" s="44"/>
      <c r="K26" s="44"/>
      <c r="L26" s="5"/>
      <c r="M26" s="13">
        <v>0</v>
      </c>
      <c r="N26" s="14">
        <v>0</v>
      </c>
    </row>
    <row r="27" spans="1:14" ht="39" customHeight="1" x14ac:dyDescent="0.25"/>
    <row r="28" spans="1:14" ht="15" customHeight="1" x14ac:dyDescent="0.25">
      <c r="A28" s="45" t="s">
        <v>104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 ht="36.6" customHeight="1" x14ac:dyDescent="0.25"/>
  </sheetData>
  <mergeCells count="12">
    <mergeCell ref="A26:C26"/>
    <mergeCell ref="E26:K26"/>
    <mergeCell ref="A28:N28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74803149606299213" top="0.43307086614173229" bottom="0.55118110236220474" header="0.31496062992125984" footer="0.27559055118110237"/>
  <pageSetup scale="77" orientation="landscape" r:id="rId1"/>
  <headerFooter>
    <oddFooter>&amp;C&amp;P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</sheetPr>
  <dimension ref="A1:N19"/>
  <sheetViews>
    <sheetView showGridLines="0" zoomScaleNormal="100" workbookViewId="0">
      <selection activeCell="G33" sqref="G33"/>
    </sheetView>
  </sheetViews>
  <sheetFormatPr baseColWidth="10" defaultColWidth="9.140625" defaultRowHeight="15" x14ac:dyDescent="0.25"/>
  <cols>
    <col min="1" max="1" width="9.140625" style="1"/>
    <col min="2" max="2" width="10.5703125" style="1" bestFit="1" customWidth="1"/>
    <col min="3" max="3" width="9.140625" style="1"/>
    <col min="4" max="4" width="9.28515625" style="1" bestFit="1" customWidth="1"/>
    <col min="5" max="5" width="21.85546875" style="1" customWidth="1"/>
    <col min="6" max="6" width="13" style="1" customWidth="1"/>
    <col min="7" max="7" width="12.7109375" style="1" customWidth="1"/>
    <col min="8" max="8" width="9.28515625" style="1" bestFit="1" customWidth="1"/>
    <col min="9" max="9" width="9.140625" style="1"/>
    <col min="10" max="10" width="10.5703125" style="1" bestFit="1" customWidth="1"/>
    <col min="11" max="11" width="9.140625" style="1"/>
    <col min="12" max="12" width="9.28515625" style="1" bestFit="1" customWidth="1"/>
    <col min="13" max="13" width="21.85546875" style="1" customWidth="1"/>
    <col min="14" max="14" width="11" style="1" customWidth="1"/>
    <col min="15" max="16384" width="9.140625" style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 t="s">
        <v>13</v>
      </c>
    </row>
    <row r="2" spans="1:14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9"/>
    </row>
    <row r="4" spans="1:14" x14ac:dyDescent="0.25">
      <c r="A4" s="46" t="s">
        <v>14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x14ac:dyDescent="0.25">
      <c r="A5" s="46" t="s">
        <v>18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5">
      <c r="A7" s="6" t="s">
        <v>71</v>
      </c>
      <c r="B7" s="7"/>
      <c r="C7" s="6"/>
      <c r="D7" s="7"/>
      <c r="E7" s="6"/>
      <c r="F7" s="6"/>
      <c r="G7" s="6"/>
      <c r="H7" s="6"/>
      <c r="I7" s="6"/>
      <c r="J7" s="6"/>
      <c r="K7" s="7"/>
      <c r="L7" s="7"/>
      <c r="M7" s="7"/>
    </row>
    <row r="8" spans="1:14" x14ac:dyDescent="0.25">
      <c r="A8" s="7"/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</row>
    <row r="9" spans="1:14" ht="15.75" thickBot="1" x14ac:dyDescent="0.3">
      <c r="A9" s="8" t="s">
        <v>72</v>
      </c>
      <c r="B9" s="8"/>
      <c r="C9" s="8"/>
      <c r="D9" s="8"/>
      <c r="E9" s="8"/>
      <c r="F9" s="8"/>
      <c r="G9" s="8"/>
      <c r="H9" s="8"/>
      <c r="I9" s="8"/>
      <c r="J9" s="8" t="s">
        <v>15</v>
      </c>
      <c r="K9" s="7"/>
      <c r="L9" s="7"/>
      <c r="M9" s="37">
        <v>0</v>
      </c>
    </row>
    <row r="10" spans="1:14" x14ac:dyDescent="0.25">
      <c r="A10" s="1" t="s">
        <v>21</v>
      </c>
    </row>
    <row r="11" spans="1:14" s="2" customFormat="1" ht="19.5" customHeight="1" x14ac:dyDescent="0.25">
      <c r="A11" s="47" t="s">
        <v>4</v>
      </c>
      <c r="B11" s="47"/>
      <c r="C11" s="47"/>
      <c r="D11" s="47"/>
      <c r="E11" s="47"/>
      <c r="F11" s="47"/>
      <c r="G11" s="47"/>
      <c r="H11" s="47"/>
      <c r="I11" s="47" t="s">
        <v>5</v>
      </c>
      <c r="J11" s="47"/>
      <c r="K11" s="47"/>
      <c r="L11" s="47"/>
      <c r="M11" s="47"/>
      <c r="N11" s="48" t="s">
        <v>16</v>
      </c>
    </row>
    <row r="12" spans="1:14" s="2" customFormat="1" ht="19.5" customHeight="1" x14ac:dyDescent="0.25">
      <c r="A12" s="47" t="s">
        <v>6</v>
      </c>
      <c r="B12" s="47"/>
      <c r="C12" s="47"/>
      <c r="D12" s="47"/>
      <c r="E12" s="47"/>
      <c r="F12" s="51" t="s">
        <v>7</v>
      </c>
      <c r="G12" s="52"/>
      <c r="H12" s="53"/>
      <c r="I12" s="47" t="s">
        <v>8</v>
      </c>
      <c r="J12" s="47"/>
      <c r="K12" s="47"/>
      <c r="L12" s="47"/>
      <c r="M12" s="47"/>
      <c r="N12" s="49"/>
    </row>
    <row r="13" spans="1:14" s="2" customFormat="1" ht="19.5" customHeight="1" x14ac:dyDescent="0.25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17" t="s">
        <v>10</v>
      </c>
      <c r="K13" s="17" t="s">
        <v>11</v>
      </c>
      <c r="L13" s="17" t="s">
        <v>12</v>
      </c>
      <c r="M13" s="17" t="s">
        <v>0</v>
      </c>
      <c r="N13" s="50"/>
    </row>
    <row r="14" spans="1:14" ht="45" x14ac:dyDescent="0.25">
      <c r="A14" s="25" t="s">
        <v>73</v>
      </c>
      <c r="B14" s="26">
        <v>44214</v>
      </c>
      <c r="C14" s="23"/>
      <c r="D14" s="24">
        <v>5499</v>
      </c>
      <c r="E14" s="22" t="s">
        <v>74</v>
      </c>
      <c r="F14" s="22" t="s">
        <v>75</v>
      </c>
      <c r="G14" s="27" t="s">
        <v>76</v>
      </c>
      <c r="H14" s="24">
        <v>5499</v>
      </c>
      <c r="I14" s="3"/>
      <c r="J14" s="3"/>
      <c r="K14" s="3"/>
      <c r="L14" s="3"/>
      <c r="M14" s="3"/>
      <c r="N14" s="32">
        <f>+H14</f>
        <v>5499</v>
      </c>
    </row>
    <row r="15" spans="1:14" ht="180" x14ac:dyDescent="0.25">
      <c r="A15" s="25" t="s">
        <v>77</v>
      </c>
      <c r="B15" s="26">
        <v>44222</v>
      </c>
      <c r="C15" s="23"/>
      <c r="D15" s="24">
        <v>396</v>
      </c>
      <c r="E15" s="22" t="s">
        <v>79</v>
      </c>
      <c r="F15" s="22" t="s">
        <v>78</v>
      </c>
      <c r="G15" s="27" t="s">
        <v>76</v>
      </c>
      <c r="H15" s="24">
        <v>396</v>
      </c>
      <c r="I15" s="3"/>
      <c r="J15" s="3"/>
      <c r="K15" s="3"/>
      <c r="L15" s="3"/>
      <c r="M15" s="3"/>
      <c r="N15" s="28">
        <f>+N14+H15</f>
        <v>5895</v>
      </c>
    </row>
    <row r="16" spans="1:14" ht="180.75" thickBot="1" x14ac:dyDescent="0.3">
      <c r="A16" s="3"/>
      <c r="B16" s="3"/>
      <c r="C16" s="3"/>
      <c r="D16" s="3"/>
      <c r="E16" s="3"/>
      <c r="F16" s="3"/>
      <c r="G16" s="3"/>
      <c r="H16" s="3"/>
      <c r="I16" s="25" t="s">
        <v>80</v>
      </c>
      <c r="J16" s="31">
        <v>44377</v>
      </c>
      <c r="K16" s="23"/>
      <c r="L16" s="24">
        <v>5895</v>
      </c>
      <c r="M16" s="22" t="s">
        <v>81</v>
      </c>
      <c r="N16" s="28">
        <f>+N15-L16</f>
        <v>0</v>
      </c>
    </row>
    <row r="17" spans="1:14" ht="15.75" thickBot="1" x14ac:dyDescent="0.3">
      <c r="A17" s="43" t="s">
        <v>1</v>
      </c>
      <c r="B17" s="43"/>
      <c r="C17" s="43"/>
      <c r="D17" s="35">
        <f>SUM(D14:D16)</f>
        <v>5895</v>
      </c>
      <c r="E17" s="44"/>
      <c r="F17" s="44"/>
      <c r="G17" s="44"/>
      <c r="H17" s="44"/>
      <c r="I17" s="44"/>
      <c r="J17" s="44"/>
      <c r="K17" s="44"/>
      <c r="L17" s="5"/>
      <c r="M17" s="13">
        <v>0</v>
      </c>
      <c r="N17" s="34">
        <f>+N16+M17</f>
        <v>0</v>
      </c>
    </row>
    <row r="18" spans="1:14" ht="7.5" customHeight="1" x14ac:dyDescent="0.25"/>
    <row r="19" spans="1:14" ht="32.25" customHeight="1" x14ac:dyDescent="0.25">
      <c r="A19" s="45" t="s">
        <v>104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</sheetData>
  <mergeCells count="12">
    <mergeCell ref="A17:C17"/>
    <mergeCell ref="E17:K17"/>
    <mergeCell ref="A19:N19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74803149606299213" top="0.43307086614173229" bottom="0.55118110236220474" header="0.31496062992125984" footer="0.27559055118110237"/>
  <pageSetup scale="75" orientation="landscape" r:id="rId1"/>
  <headerFooter>
    <oddFooter>&amp;C&amp;P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</sheetPr>
  <dimension ref="A1:N25"/>
  <sheetViews>
    <sheetView showGridLines="0" topLeftCell="A16" zoomScaleNormal="100" workbookViewId="0">
      <selection activeCell="E40" sqref="E40"/>
    </sheetView>
  </sheetViews>
  <sheetFormatPr baseColWidth="10" defaultColWidth="9.140625" defaultRowHeight="15" x14ac:dyDescent="0.25"/>
  <cols>
    <col min="1" max="1" width="9.140625" style="1"/>
    <col min="2" max="2" width="10.5703125" style="1" bestFit="1" customWidth="1"/>
    <col min="3" max="3" width="9.140625" style="1"/>
    <col min="4" max="4" width="9.28515625" style="1" bestFit="1" customWidth="1"/>
    <col min="5" max="5" width="21.85546875" style="1" customWidth="1"/>
    <col min="6" max="6" width="9.140625" style="1"/>
    <col min="7" max="7" width="12.28515625" style="1" customWidth="1"/>
    <col min="8" max="8" width="9.28515625" style="1" bestFit="1" customWidth="1"/>
    <col min="9" max="9" width="9.140625" style="1"/>
    <col min="10" max="10" width="10.5703125" style="1" bestFit="1" customWidth="1"/>
    <col min="11" max="12" width="9.140625" style="1"/>
    <col min="13" max="13" width="21.85546875" style="1" customWidth="1"/>
    <col min="14" max="14" width="11" style="1" customWidth="1"/>
    <col min="15" max="16384" width="9.140625" style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 t="s">
        <v>13</v>
      </c>
    </row>
    <row r="2" spans="1:14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9"/>
    </row>
    <row r="4" spans="1:14" x14ac:dyDescent="0.25">
      <c r="A4" s="46" t="s">
        <v>14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x14ac:dyDescent="0.25">
      <c r="A5" s="46" t="s">
        <v>18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5">
      <c r="A7" s="6" t="s">
        <v>82</v>
      </c>
      <c r="B7" s="7"/>
      <c r="C7" s="6"/>
      <c r="D7" s="7"/>
      <c r="E7" s="6"/>
      <c r="F7" s="6"/>
      <c r="G7" s="6"/>
      <c r="H7" s="6"/>
      <c r="I7" s="6"/>
      <c r="J7" s="6"/>
      <c r="K7" s="7"/>
      <c r="L7" s="7"/>
      <c r="M7" s="7"/>
    </row>
    <row r="8" spans="1:14" x14ac:dyDescent="0.25">
      <c r="A8" s="7"/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</row>
    <row r="9" spans="1:14" ht="15.75" thickBot="1" x14ac:dyDescent="0.3">
      <c r="A9" s="8" t="s">
        <v>83</v>
      </c>
      <c r="B9" s="8"/>
      <c r="C9" s="8"/>
      <c r="D9" s="8"/>
      <c r="E9" s="8"/>
      <c r="F9" s="8"/>
      <c r="G9" s="8"/>
      <c r="H9" s="8"/>
      <c r="I9" s="8"/>
      <c r="J9" s="8" t="s">
        <v>15</v>
      </c>
      <c r="K9" s="7"/>
      <c r="L9" s="7"/>
      <c r="M9" s="37">
        <v>0</v>
      </c>
    </row>
    <row r="10" spans="1:14" x14ac:dyDescent="0.25">
      <c r="A10" s="1" t="s">
        <v>59</v>
      </c>
    </row>
    <row r="11" spans="1:14" s="2" customFormat="1" ht="19.5" customHeight="1" x14ac:dyDescent="0.25">
      <c r="A11" s="47" t="s">
        <v>4</v>
      </c>
      <c r="B11" s="47"/>
      <c r="C11" s="47"/>
      <c r="D11" s="47"/>
      <c r="E11" s="47"/>
      <c r="F11" s="47"/>
      <c r="G11" s="47"/>
      <c r="H11" s="47"/>
      <c r="I11" s="47" t="s">
        <v>5</v>
      </c>
      <c r="J11" s="47"/>
      <c r="K11" s="47"/>
      <c r="L11" s="47"/>
      <c r="M11" s="47"/>
      <c r="N11" s="48" t="s">
        <v>16</v>
      </c>
    </row>
    <row r="12" spans="1:14" s="2" customFormat="1" ht="19.5" customHeight="1" x14ac:dyDescent="0.25">
      <c r="A12" s="47" t="s">
        <v>6</v>
      </c>
      <c r="B12" s="47"/>
      <c r="C12" s="47"/>
      <c r="D12" s="47"/>
      <c r="E12" s="47"/>
      <c r="F12" s="51" t="s">
        <v>7</v>
      </c>
      <c r="G12" s="52"/>
      <c r="H12" s="53"/>
      <c r="I12" s="47" t="s">
        <v>8</v>
      </c>
      <c r="J12" s="47"/>
      <c r="K12" s="47"/>
      <c r="L12" s="47"/>
      <c r="M12" s="47"/>
      <c r="N12" s="49"/>
    </row>
    <row r="13" spans="1:14" s="2" customFormat="1" ht="19.5" customHeight="1" x14ac:dyDescent="0.25">
      <c r="A13" s="17" t="s">
        <v>9</v>
      </c>
      <c r="B13" s="17" t="s">
        <v>10</v>
      </c>
      <c r="C13" s="17" t="s">
        <v>11</v>
      </c>
      <c r="D13" s="17" t="s">
        <v>12</v>
      </c>
      <c r="E13" s="17" t="s">
        <v>0</v>
      </c>
      <c r="F13" s="17" t="s">
        <v>9</v>
      </c>
      <c r="G13" s="17" t="s">
        <v>2</v>
      </c>
      <c r="H13" s="17" t="s">
        <v>3</v>
      </c>
      <c r="I13" s="17" t="s">
        <v>9</v>
      </c>
      <c r="J13" s="17" t="s">
        <v>10</v>
      </c>
      <c r="K13" s="17" t="s">
        <v>11</v>
      </c>
      <c r="L13" s="17" t="s">
        <v>12</v>
      </c>
      <c r="M13" s="17" t="s">
        <v>0</v>
      </c>
      <c r="N13" s="50"/>
    </row>
    <row r="14" spans="1:14" ht="405" x14ac:dyDescent="0.25">
      <c r="A14" s="25" t="s">
        <v>85</v>
      </c>
      <c r="B14" s="26">
        <v>44499</v>
      </c>
      <c r="C14" s="23"/>
      <c r="D14" s="24">
        <v>4000.01</v>
      </c>
      <c r="E14" s="36" t="s">
        <v>84</v>
      </c>
      <c r="F14" s="25" t="s">
        <v>86</v>
      </c>
      <c r="G14" s="27" t="s">
        <v>87</v>
      </c>
      <c r="H14" s="24">
        <v>4000.01</v>
      </c>
      <c r="I14" s="3"/>
      <c r="J14" s="3"/>
      <c r="K14" s="3"/>
      <c r="L14" s="3"/>
      <c r="M14" s="3"/>
      <c r="N14" s="28">
        <f>+H14</f>
        <v>4000.01</v>
      </c>
    </row>
    <row r="15" spans="1:14" ht="390" x14ac:dyDescent="0.25">
      <c r="A15" s="25" t="s">
        <v>88</v>
      </c>
      <c r="B15" s="26">
        <v>44499</v>
      </c>
      <c r="C15" s="23"/>
      <c r="D15" s="24">
        <v>4000.01</v>
      </c>
      <c r="E15" s="36" t="s">
        <v>89</v>
      </c>
      <c r="F15" s="25" t="s">
        <v>90</v>
      </c>
      <c r="G15" s="27" t="s">
        <v>87</v>
      </c>
      <c r="H15" s="24">
        <v>4000.01</v>
      </c>
      <c r="I15" s="3"/>
      <c r="J15" s="3"/>
      <c r="K15" s="3"/>
      <c r="L15" s="3"/>
      <c r="M15" s="3"/>
      <c r="N15" s="28">
        <f>+N14+H15</f>
        <v>8000.02</v>
      </c>
    </row>
    <row r="16" spans="1:14" ht="120" x14ac:dyDescent="0.25">
      <c r="A16" s="3"/>
      <c r="B16" s="3"/>
      <c r="C16" s="3"/>
      <c r="D16" s="3"/>
      <c r="E16" s="3"/>
      <c r="F16" s="3"/>
      <c r="G16" s="3"/>
      <c r="H16" s="3"/>
      <c r="I16" s="25" t="s">
        <v>91</v>
      </c>
      <c r="J16" s="26">
        <v>44558</v>
      </c>
      <c r="K16" s="23"/>
      <c r="L16" s="24">
        <v>4000.01</v>
      </c>
      <c r="M16" s="36" t="s">
        <v>93</v>
      </c>
      <c r="N16" s="28">
        <f>+N15-L16</f>
        <v>4000.01</v>
      </c>
    </row>
    <row r="17" spans="1:14" ht="120" x14ac:dyDescent="0.25">
      <c r="A17" s="3"/>
      <c r="B17" s="3"/>
      <c r="C17" s="3"/>
      <c r="D17" s="3"/>
      <c r="E17" s="3"/>
      <c r="F17" s="3"/>
      <c r="G17" s="3"/>
      <c r="H17" s="3"/>
      <c r="I17" s="25" t="s">
        <v>92</v>
      </c>
      <c r="J17" s="26">
        <v>44558</v>
      </c>
      <c r="K17" s="23"/>
      <c r="L17" s="24">
        <v>4000.01</v>
      </c>
      <c r="M17" s="36" t="s">
        <v>94</v>
      </c>
      <c r="N17" s="32">
        <f>+N16-L17</f>
        <v>0</v>
      </c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5.75" thickBo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1"/>
      <c r="N20" s="12"/>
    </row>
    <row r="21" spans="1:14" ht="15.75" thickBot="1" x14ac:dyDescent="0.3">
      <c r="A21" s="43" t="s">
        <v>1</v>
      </c>
      <c r="B21" s="43"/>
      <c r="C21" s="43"/>
      <c r="D21" s="35">
        <f>SUM(D14:D20)</f>
        <v>8000.02</v>
      </c>
      <c r="E21" s="44"/>
      <c r="F21" s="44"/>
      <c r="G21" s="44"/>
      <c r="H21" s="44"/>
      <c r="I21" s="44"/>
      <c r="J21" s="44"/>
      <c r="K21" s="44"/>
      <c r="L21" s="5"/>
      <c r="M21" s="13">
        <v>0</v>
      </c>
      <c r="N21" s="14">
        <v>0</v>
      </c>
    </row>
    <row r="22" spans="1:14" ht="7.5" customHeight="1" x14ac:dyDescent="0.25"/>
    <row r="23" spans="1:14" ht="32.25" customHeight="1" x14ac:dyDescent="0.25">
      <c r="A23" s="45" t="s">
        <v>104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ht="32.25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32.2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</sheetData>
  <mergeCells count="12">
    <mergeCell ref="A21:C21"/>
    <mergeCell ref="E21:K21"/>
    <mergeCell ref="A23:N23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74803149606299213" top="0.43307086614173229" bottom="0.55118110236220474" header="0.31496062992125984" footer="0.27559055118110237"/>
  <pageSetup scale="80" orientation="landscape" r:id="rId1"/>
  <headerFooter>
    <oddFooter>&amp;C&amp;P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</sheetPr>
  <dimension ref="A1:N22"/>
  <sheetViews>
    <sheetView showGridLines="0" tabSelected="1" zoomScaleNormal="100" workbookViewId="0">
      <selection activeCell="E36" sqref="E36"/>
    </sheetView>
  </sheetViews>
  <sheetFormatPr baseColWidth="10" defaultColWidth="9.140625" defaultRowHeight="15" x14ac:dyDescent="0.25"/>
  <cols>
    <col min="1" max="1" width="9.140625" style="1"/>
    <col min="2" max="2" width="10.5703125" style="1" bestFit="1" customWidth="1"/>
    <col min="3" max="3" width="9.140625" style="1"/>
    <col min="4" max="4" width="10.28515625" style="1" bestFit="1" customWidth="1"/>
    <col min="5" max="5" width="21.85546875" style="1" customWidth="1"/>
    <col min="6" max="6" width="14.28515625" style="1" customWidth="1"/>
    <col min="7" max="7" width="11.7109375" style="1" customWidth="1"/>
    <col min="8" max="8" width="11.42578125" style="1" customWidth="1"/>
    <col min="9" max="9" width="9.140625" style="1"/>
    <col min="10" max="10" width="10.5703125" style="1" bestFit="1" customWidth="1"/>
    <col min="11" max="11" width="9.140625" style="1"/>
    <col min="12" max="12" width="10.7109375" style="1" customWidth="1"/>
    <col min="13" max="13" width="21.85546875" style="1" customWidth="1"/>
    <col min="14" max="14" width="11" style="1" customWidth="1"/>
    <col min="15" max="16384" width="9.140625" style="1"/>
  </cols>
  <sheetData>
    <row r="1" spans="1:14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 t="s">
        <v>13</v>
      </c>
    </row>
    <row r="2" spans="1:14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9"/>
    </row>
    <row r="4" spans="1:14" x14ac:dyDescent="0.25">
      <c r="A4" s="46" t="s">
        <v>14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x14ac:dyDescent="0.25">
      <c r="A5" s="46" t="s">
        <v>18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5">
      <c r="A7" s="6" t="s">
        <v>95</v>
      </c>
      <c r="B7" s="7"/>
      <c r="C7" s="6"/>
      <c r="D7" s="7"/>
      <c r="E7" s="6"/>
      <c r="F7" s="6"/>
      <c r="G7" s="6"/>
      <c r="H7" s="6"/>
      <c r="I7" s="6"/>
      <c r="J7" s="6"/>
      <c r="K7" s="7"/>
      <c r="L7" s="7"/>
      <c r="M7" s="7"/>
    </row>
    <row r="8" spans="1:14" x14ac:dyDescent="0.25">
      <c r="A8" s="7"/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</row>
    <row r="9" spans="1:14" ht="15.75" thickBot="1" x14ac:dyDescent="0.3">
      <c r="A9" s="8" t="s">
        <v>96</v>
      </c>
      <c r="B9" s="8"/>
      <c r="C9" s="8"/>
      <c r="D9" s="8"/>
      <c r="E9" s="8"/>
      <c r="F9" s="8"/>
      <c r="G9" s="8"/>
      <c r="H9" s="8"/>
      <c r="I9" s="8"/>
      <c r="J9" s="8" t="s">
        <v>15</v>
      </c>
      <c r="K9" s="7"/>
      <c r="L9" s="7"/>
      <c r="M9" s="37">
        <v>0</v>
      </c>
    </row>
    <row r="10" spans="1:14" x14ac:dyDescent="0.25">
      <c r="A10" s="1" t="s">
        <v>59</v>
      </c>
    </row>
    <row r="11" spans="1:14" s="2" customFormat="1" ht="19.5" customHeight="1" x14ac:dyDescent="0.25">
      <c r="A11" s="47" t="s">
        <v>4</v>
      </c>
      <c r="B11" s="47"/>
      <c r="C11" s="47"/>
      <c r="D11" s="47"/>
      <c r="E11" s="47"/>
      <c r="F11" s="47"/>
      <c r="G11" s="47"/>
      <c r="H11" s="47"/>
      <c r="I11" s="47" t="s">
        <v>5</v>
      </c>
      <c r="J11" s="47"/>
      <c r="K11" s="47"/>
      <c r="L11" s="47"/>
      <c r="M11" s="47"/>
      <c r="N11" s="48" t="s">
        <v>16</v>
      </c>
    </row>
    <row r="12" spans="1:14" s="2" customFormat="1" ht="19.5" customHeight="1" x14ac:dyDescent="0.25">
      <c r="A12" s="47" t="s">
        <v>6</v>
      </c>
      <c r="B12" s="47"/>
      <c r="C12" s="47"/>
      <c r="D12" s="47"/>
      <c r="E12" s="47"/>
      <c r="F12" s="51" t="s">
        <v>7</v>
      </c>
      <c r="G12" s="52"/>
      <c r="H12" s="53"/>
      <c r="I12" s="47" t="s">
        <v>8</v>
      </c>
      <c r="J12" s="47"/>
      <c r="K12" s="47"/>
      <c r="L12" s="47"/>
      <c r="M12" s="47"/>
      <c r="N12" s="49"/>
    </row>
    <row r="13" spans="1:14" s="2" customFormat="1" ht="19.5" customHeight="1" x14ac:dyDescent="0.25">
      <c r="A13" s="19" t="s">
        <v>9</v>
      </c>
      <c r="B13" s="19" t="s">
        <v>10</v>
      </c>
      <c r="C13" s="19" t="s">
        <v>11</v>
      </c>
      <c r="D13" s="19" t="s">
        <v>12</v>
      </c>
      <c r="E13" s="19" t="s">
        <v>0</v>
      </c>
      <c r="F13" s="19" t="s">
        <v>9</v>
      </c>
      <c r="G13" s="19" t="s">
        <v>2</v>
      </c>
      <c r="H13" s="19" t="s">
        <v>3</v>
      </c>
      <c r="I13" s="19" t="s">
        <v>9</v>
      </c>
      <c r="J13" s="19" t="s">
        <v>10</v>
      </c>
      <c r="K13" s="19" t="s">
        <v>11</v>
      </c>
      <c r="L13" s="19" t="s">
        <v>12</v>
      </c>
      <c r="M13" s="19" t="s">
        <v>0</v>
      </c>
      <c r="N13" s="50"/>
    </row>
    <row r="14" spans="1:14" ht="210" x14ac:dyDescent="0.25">
      <c r="A14" s="25" t="s">
        <v>97</v>
      </c>
      <c r="B14" s="26">
        <v>44557</v>
      </c>
      <c r="C14" s="23"/>
      <c r="D14" s="24">
        <v>18261.759999999998</v>
      </c>
      <c r="E14" s="22" t="s">
        <v>98</v>
      </c>
      <c r="F14" s="22" t="s">
        <v>99</v>
      </c>
      <c r="G14" s="27" t="s">
        <v>100</v>
      </c>
      <c r="H14" s="24">
        <v>18261.759999999998</v>
      </c>
      <c r="I14" s="3"/>
      <c r="J14" s="3"/>
      <c r="K14" s="3"/>
      <c r="L14" s="3"/>
      <c r="M14" s="3"/>
      <c r="N14" s="28">
        <f>+H14</f>
        <v>18261.759999999998</v>
      </c>
    </row>
    <row r="15" spans="1:14" ht="75" x14ac:dyDescent="0.25">
      <c r="A15" s="3"/>
      <c r="B15" s="3"/>
      <c r="C15" s="3"/>
      <c r="D15" s="3"/>
      <c r="E15" s="3"/>
      <c r="F15" s="3"/>
      <c r="G15" s="3"/>
      <c r="H15" s="3"/>
      <c r="I15" s="25" t="s">
        <v>101</v>
      </c>
      <c r="J15" s="26">
        <v>44559</v>
      </c>
      <c r="K15" s="23"/>
      <c r="L15" s="24">
        <v>18261.759999999998</v>
      </c>
      <c r="M15" s="36" t="s">
        <v>102</v>
      </c>
      <c r="N15" s="28">
        <f>+N14-L15</f>
        <v>0</v>
      </c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5.75" thickBo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1"/>
      <c r="N18" s="12"/>
    </row>
    <row r="19" spans="1:14" ht="15.75" thickBot="1" x14ac:dyDescent="0.3">
      <c r="A19" s="43" t="s">
        <v>1</v>
      </c>
      <c r="B19" s="43"/>
      <c r="C19" s="43"/>
      <c r="D19" s="35">
        <f>SUM(D14:D18)</f>
        <v>18261.759999999998</v>
      </c>
      <c r="E19" s="44"/>
      <c r="F19" s="44"/>
      <c r="G19" s="44"/>
      <c r="H19" s="44"/>
      <c r="I19" s="44"/>
      <c r="J19" s="44"/>
      <c r="K19" s="44"/>
      <c r="L19" s="5"/>
      <c r="M19" s="13">
        <v>0</v>
      </c>
      <c r="N19" s="14">
        <v>0</v>
      </c>
    </row>
    <row r="20" spans="1:14" ht="7.5" customHeight="1" x14ac:dyDescent="0.25"/>
    <row r="21" spans="1:14" ht="32.25" customHeight="1" x14ac:dyDescent="0.25">
      <c r="A21" s="45" t="s">
        <v>104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ht="32.25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</sheetData>
  <mergeCells count="12">
    <mergeCell ref="A19:C19"/>
    <mergeCell ref="E19:K19"/>
    <mergeCell ref="A21:N21"/>
    <mergeCell ref="A2:N2"/>
    <mergeCell ref="A4:M4"/>
    <mergeCell ref="A5:M5"/>
    <mergeCell ref="A11:H11"/>
    <mergeCell ref="I11:M11"/>
    <mergeCell ref="N11:N13"/>
    <mergeCell ref="A12:E12"/>
    <mergeCell ref="F12:H12"/>
    <mergeCell ref="I12:M12"/>
  </mergeCells>
  <printOptions horizontalCentered="1"/>
  <pageMargins left="0.15748031496062992" right="0.74803149606299213" top="0.43307086614173229" bottom="0.55118110236220474" header="0.31496062992125984" footer="0.27559055118110237"/>
  <pageSetup scale="7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12</vt:i4>
      </vt:variant>
    </vt:vector>
  </HeadingPairs>
  <TitlesOfParts>
    <vt:vector size="20" baseType="lpstr">
      <vt:lpstr>IC-32 ARTURO AGUILAR</vt:lpstr>
      <vt:lpstr>IC-32 ISSPEG</vt:lpstr>
      <vt:lpstr>IC-32 BENY</vt:lpstr>
      <vt:lpstr>IC-32 JUAN LUIS </vt:lpstr>
      <vt:lpstr>IC-32 ALEJANDRO GOMEZ</vt:lpstr>
      <vt:lpstr>IC-32 ARTURO</vt:lpstr>
      <vt:lpstr>IC-32 ALEJANDRO</vt:lpstr>
      <vt:lpstr>IC-32 ALEJANDRO PINZON</vt:lpstr>
      <vt:lpstr>'IC-32 ALEJANDRO'!Área_de_impresión</vt:lpstr>
      <vt:lpstr>'IC-32 ALEJANDRO GOMEZ'!Área_de_impresión</vt:lpstr>
      <vt:lpstr>'IC-32 ALEJANDRO PINZON'!Área_de_impresión</vt:lpstr>
      <vt:lpstr>'IC-32 ARTURO'!Área_de_impresión</vt:lpstr>
      <vt:lpstr>'IC-32 ARTURO AGUILAR'!Área_de_impresión</vt:lpstr>
      <vt:lpstr>'IC-32 BENY'!Área_de_impresión</vt:lpstr>
      <vt:lpstr>'IC-32 ISSPEG'!Área_de_impresión</vt:lpstr>
      <vt:lpstr>'IC-32 JUAN LUIS '!Área_de_impresión</vt:lpstr>
      <vt:lpstr>'IC-32 ALEJANDRO'!Títulos_a_imprimir</vt:lpstr>
      <vt:lpstr>'IC-32 ALEJANDRO GOMEZ'!Títulos_a_imprimir</vt:lpstr>
      <vt:lpstr>'IC-32 BENY'!Títulos_a_imprimir</vt:lpstr>
      <vt:lpstr>'IC-32 JUAN LUIS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Memo Luis</cp:lastModifiedBy>
  <cp:lastPrinted>2022-04-19T03:28:00Z</cp:lastPrinted>
  <dcterms:created xsi:type="dcterms:W3CDTF">2018-10-31T19:27:45Z</dcterms:created>
  <dcterms:modified xsi:type="dcterms:W3CDTF">2023-11-10T17:48:18Z</dcterms:modified>
</cp:coreProperties>
</file>