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6. OP\"/>
    </mc:Choice>
  </mc:AlternateContent>
  <bookViews>
    <workbookView xWindow="0" yWindow="0" windowWidth="23040" windowHeight="9384" tabRatio="253"/>
  </bookViews>
  <sheets>
    <sheet name="OP-1 " sheetId="205" r:id="rId1"/>
    <sheet name="OP-1  (2)" sheetId="206" state="hidden" r:id="rId2"/>
  </sheets>
  <externalReferences>
    <externalReference r:id="rId3"/>
    <externalReference r:id="rId4"/>
    <externalReference r:id="rId5"/>
  </externalReferences>
  <definedNames>
    <definedName name="CUMPLE" localSheetId="1">#REF!</definedName>
    <definedName name="CUMPLE">#REF!</definedName>
    <definedName name="DI">[1]Datos!$B$102:$B$109</definedName>
    <definedName name="DIM" localSheetId="1">#REF!</definedName>
    <definedName name="DIM">#REF!</definedName>
    <definedName name="EyO">[2]Dictamen!$B$16:$C$1012</definedName>
    <definedName name="G.I.">[3]LISTAS!$D$4:$D$9</definedName>
    <definedName name="GENERAL" localSheetId="1">#REF!</definedName>
    <definedName name="GENERAL">#REF!</definedName>
    <definedName name="GI">[1]Datos!$B$95:$B$99</definedName>
    <definedName name="OPINION">[2]Dictamen!$B$6:$C$11</definedName>
    <definedName name="PRODIM" localSheetId="1">'[3]ANEXO 4'!#REF!</definedName>
    <definedName name="PRODIM">'[3]ANEXO 4'!#REF!</definedName>
    <definedName name="PRODIMDF">[3]LISTAS!$B$4:$B$11</definedName>
    <definedName name="Rubro">[1]Datos!$M$2:$M$8</definedName>
    <definedName name="rvtwgwt4c" localSheetId="1">#REF!</definedName>
    <definedName name="rvtwgwt4c">#REF!</definedName>
    <definedName name="S" localSheetId="1">#REF!</definedName>
    <definedName name="S">#REF!</definedName>
    <definedName name="SDD" localSheetId="1">#REF!</definedName>
    <definedName name="SDD">#REF!</definedName>
    <definedName name="SiNo">'[1]Anexo 4A'!$X$2:$X$3</definedName>
  </definedNames>
  <calcPr calcId="152511"/>
</workbook>
</file>

<file path=xl/calcChain.xml><?xml version="1.0" encoding="utf-8"?>
<calcChain xmlns="http://schemas.openxmlformats.org/spreadsheetml/2006/main">
  <c r="F97" i="206" l="1"/>
  <c r="M96" i="206"/>
  <c r="L96" i="206"/>
  <c r="K96" i="206"/>
  <c r="J96" i="206"/>
  <c r="I96" i="206"/>
  <c r="H96" i="206"/>
  <c r="G96" i="206"/>
  <c r="F95" i="206"/>
  <c r="F96" i="206" s="1"/>
  <c r="M94" i="206"/>
  <c r="L94" i="206"/>
  <c r="K94" i="206"/>
  <c r="J94" i="206"/>
  <c r="I94" i="206"/>
  <c r="H94" i="206"/>
  <c r="G94" i="206"/>
  <c r="F93" i="206"/>
  <c r="F92" i="206"/>
  <c r="F91" i="206"/>
  <c r="F90" i="206"/>
  <c r="F89" i="206"/>
  <c r="F94" i="206" s="1"/>
  <c r="M88" i="206"/>
  <c r="L88" i="206"/>
  <c r="K88" i="206"/>
  <c r="J88" i="206"/>
  <c r="I88" i="206"/>
  <c r="H88" i="206"/>
  <c r="G88" i="206"/>
  <c r="F87" i="206"/>
  <c r="F86" i="206"/>
  <c r="F85" i="206"/>
  <c r="F84" i="206"/>
  <c r="F83" i="206"/>
  <c r="G82" i="206"/>
  <c r="F81" i="206"/>
  <c r="F82" i="206" s="1"/>
  <c r="M80" i="206"/>
  <c r="M82" i="206" s="1"/>
  <c r="L80" i="206"/>
  <c r="L82" i="206" s="1"/>
  <c r="K80" i="206"/>
  <c r="K82" i="206" s="1"/>
  <c r="J80" i="206"/>
  <c r="J82" i="206" s="1"/>
  <c r="I80" i="206"/>
  <c r="I82" i="206" s="1"/>
  <c r="H80" i="206"/>
  <c r="H82" i="206" s="1"/>
  <c r="G80" i="206"/>
  <c r="F79" i="206"/>
  <c r="F78" i="206"/>
  <c r="F77" i="206"/>
  <c r="F80" i="206" s="1"/>
  <c r="M76" i="206"/>
  <c r="L76" i="206"/>
  <c r="K76" i="206"/>
  <c r="J76" i="206"/>
  <c r="I76" i="206"/>
  <c r="H76" i="206"/>
  <c r="G76" i="206"/>
  <c r="F75" i="206"/>
  <c r="F74" i="206"/>
  <c r="F73" i="206"/>
  <c r="F72" i="206"/>
  <c r="M71" i="206"/>
  <c r="L71" i="206"/>
  <c r="K71" i="206"/>
  <c r="J71" i="206"/>
  <c r="I71" i="206"/>
  <c r="H71" i="206"/>
  <c r="G71" i="206"/>
  <c r="F70" i="206"/>
  <c r="F69" i="206"/>
  <c r="F68" i="206"/>
  <c r="F67" i="206"/>
  <c r="F66" i="206"/>
  <c r="F65" i="206"/>
  <c r="F64" i="206"/>
  <c r="F63" i="206"/>
  <c r="F62" i="206"/>
  <c r="F61" i="206"/>
  <c r="F60" i="206"/>
  <c r="F59" i="206"/>
  <c r="F58" i="206"/>
  <c r="F57" i="206"/>
  <c r="F56" i="206"/>
  <c r="F55" i="206"/>
  <c r="F54" i="206"/>
  <c r="F53" i="206"/>
  <c r="F52" i="206"/>
  <c r="F51" i="206"/>
  <c r="F50" i="206"/>
  <c r="F49" i="206"/>
  <c r="F48" i="206"/>
  <c r="F47" i="206"/>
  <c r="F46" i="206"/>
  <c r="F45" i="206"/>
  <c r="F44" i="206"/>
  <c r="F43" i="206"/>
  <c r="F42" i="206"/>
  <c r="F41" i="206"/>
  <c r="F40" i="206"/>
  <c r="F39" i="206"/>
  <c r="F38" i="206"/>
  <c r="F37" i="206"/>
  <c r="F36" i="206"/>
  <c r="F35" i="206"/>
  <c r="F34" i="206"/>
  <c r="F33" i="206"/>
  <c r="F32" i="206"/>
  <c r="F31" i="206"/>
  <c r="F30" i="206"/>
  <c r="M29" i="206"/>
  <c r="L29" i="206"/>
  <c r="K29" i="206"/>
  <c r="J29" i="206"/>
  <c r="I29" i="206"/>
  <c r="H29" i="206"/>
  <c r="G29" i="206"/>
  <c r="F28" i="206"/>
  <c r="F27" i="206"/>
  <c r="F26" i="206"/>
  <c r="F25" i="206"/>
  <c r="F24" i="206"/>
  <c r="F23" i="206"/>
  <c r="F29" i="206" s="1"/>
  <c r="M22" i="206"/>
  <c r="L22" i="206"/>
  <c r="K22" i="206"/>
  <c r="J22" i="206"/>
  <c r="I22" i="206"/>
  <c r="H22" i="206"/>
  <c r="G22" i="206"/>
  <c r="F22" i="206"/>
  <c r="F21" i="206"/>
  <c r="M20" i="206"/>
  <c r="L20" i="206"/>
  <c r="K20" i="206"/>
  <c r="J20" i="206"/>
  <c r="I20" i="206"/>
  <c r="H20" i="206"/>
  <c r="H98" i="206" s="1"/>
  <c r="G20" i="206"/>
  <c r="G98" i="206" s="1"/>
  <c r="F19" i="206"/>
  <c r="F18" i="206"/>
  <c r="F17" i="206"/>
  <c r="F16" i="206"/>
  <c r="F15" i="206"/>
  <c r="F14" i="206"/>
  <c r="F13" i="206"/>
  <c r="F12" i="206"/>
  <c r="F11" i="206"/>
  <c r="F10" i="206"/>
  <c r="F9" i="206"/>
  <c r="F88" i="206" l="1"/>
  <c r="L98" i="206"/>
  <c r="F76" i="206"/>
  <c r="I98" i="206"/>
  <c r="J98" i="206"/>
  <c r="F20" i="206"/>
  <c r="F98" i="206" s="1"/>
  <c r="F71" i="206"/>
  <c r="K98" i="206"/>
  <c r="M98" i="206"/>
  <c r="G80" i="205" l="1"/>
  <c r="G76" i="205" l="1"/>
  <c r="H80" i="205"/>
  <c r="I80" i="205"/>
  <c r="J80" i="205"/>
  <c r="J82" i="205" s="1"/>
  <c r="K80" i="205"/>
  <c r="K82" i="205" s="1"/>
  <c r="L80" i="205"/>
  <c r="L82" i="205" s="1"/>
  <c r="M80" i="205"/>
  <c r="F77" i="205"/>
  <c r="G82" i="205"/>
  <c r="F81" i="205"/>
  <c r="F82" i="205" s="1"/>
  <c r="H96" i="205"/>
  <c r="H94" i="205"/>
  <c r="H88" i="205"/>
  <c r="H76" i="205"/>
  <c r="H71" i="205"/>
  <c r="H29" i="205"/>
  <c r="H22" i="205"/>
  <c r="H20" i="205"/>
  <c r="H82" i="205" l="1"/>
  <c r="H98" i="205" s="1"/>
  <c r="I82" i="205"/>
  <c r="M82" i="205"/>
  <c r="F18" i="205"/>
  <c r="G20" i="205"/>
  <c r="K96" i="205"/>
  <c r="I96" i="205"/>
  <c r="J96" i="205"/>
  <c r="L96" i="205"/>
  <c r="M96" i="205"/>
  <c r="G96" i="205"/>
  <c r="J94" i="205"/>
  <c r="M94" i="205"/>
  <c r="L94" i="205"/>
  <c r="K94" i="205"/>
  <c r="I94" i="205"/>
  <c r="G94" i="205"/>
  <c r="I88" i="205"/>
  <c r="J88" i="205"/>
  <c r="K88" i="205"/>
  <c r="L88" i="205"/>
  <c r="M88" i="205"/>
  <c r="G88" i="205"/>
  <c r="M76" i="205"/>
  <c r="I76" i="205"/>
  <c r="J76" i="205"/>
  <c r="K76" i="205"/>
  <c r="L76" i="205"/>
  <c r="L71" i="205"/>
  <c r="I71" i="205"/>
  <c r="J71" i="205"/>
  <c r="K71" i="205"/>
  <c r="M71" i="205"/>
  <c r="G71" i="205"/>
  <c r="G29" i="205"/>
  <c r="I29" i="205"/>
  <c r="J29" i="205"/>
  <c r="K29" i="205"/>
  <c r="L29" i="205"/>
  <c r="M29" i="205"/>
  <c r="I22" i="205"/>
  <c r="J22" i="205"/>
  <c r="K22" i="205"/>
  <c r="L22" i="205"/>
  <c r="M22" i="205"/>
  <c r="G22" i="205"/>
  <c r="I20" i="205"/>
  <c r="J20" i="205"/>
  <c r="K20" i="205"/>
  <c r="L20" i="205"/>
  <c r="M20" i="205"/>
  <c r="F61" i="205"/>
  <c r="F70" i="205"/>
  <c r="F95" i="205"/>
  <c r="F96" i="205" s="1"/>
  <c r="F11" i="205"/>
  <c r="F12" i="205"/>
  <c r="F13" i="205"/>
  <c r="F14" i="205"/>
  <c r="F15" i="205"/>
  <c r="F16" i="205"/>
  <c r="F17" i="205"/>
  <c r="F19" i="205"/>
  <c r="F21" i="205"/>
  <c r="F22" i="205" s="1"/>
  <c r="F23" i="205"/>
  <c r="F24" i="205"/>
  <c r="F25" i="205"/>
  <c r="F26" i="205"/>
  <c r="F27" i="205"/>
  <c r="F28" i="205"/>
  <c r="F30" i="205"/>
  <c r="F31" i="205"/>
  <c r="F32" i="205"/>
  <c r="F33" i="205"/>
  <c r="F34" i="205"/>
  <c r="F35" i="205"/>
  <c r="F36" i="205"/>
  <c r="F37" i="205"/>
  <c r="F38" i="205"/>
  <c r="F39" i="205"/>
  <c r="F40" i="205"/>
  <c r="F41" i="205"/>
  <c r="F42" i="205"/>
  <c r="F43" i="205"/>
  <c r="F44" i="205"/>
  <c r="F45" i="205"/>
  <c r="F46" i="205"/>
  <c r="F47" i="205"/>
  <c r="F48" i="205"/>
  <c r="F49" i="205"/>
  <c r="F50" i="205"/>
  <c r="F51" i="205"/>
  <c r="F52" i="205"/>
  <c r="F53" i="205"/>
  <c r="F54" i="205"/>
  <c r="F55" i="205"/>
  <c r="F56" i="205"/>
  <c r="F57" i="205"/>
  <c r="F58" i="205"/>
  <c r="F59" i="205"/>
  <c r="F60" i="205"/>
  <c r="F62" i="205"/>
  <c r="F63" i="205"/>
  <c r="F64" i="205"/>
  <c r="F65" i="205"/>
  <c r="F66" i="205"/>
  <c r="F67" i="205"/>
  <c r="F68" i="205"/>
  <c r="F69" i="205"/>
  <c r="F72" i="205"/>
  <c r="F73" i="205"/>
  <c r="F74" i="205"/>
  <c r="F75" i="205"/>
  <c r="F78" i="205"/>
  <c r="F79" i="205"/>
  <c r="F83" i="205"/>
  <c r="F84" i="205"/>
  <c r="F85" i="205"/>
  <c r="F86" i="205"/>
  <c r="F87" i="205"/>
  <c r="F89" i="205"/>
  <c r="F90" i="205"/>
  <c r="F91" i="205"/>
  <c r="F92" i="205"/>
  <c r="F93" i="205"/>
  <c r="F10" i="205"/>
  <c r="F9" i="205"/>
  <c r="F94" i="205" l="1"/>
  <c r="L98" i="205"/>
  <c r="F80" i="205"/>
  <c r="K98" i="205"/>
  <c r="G98" i="205"/>
  <c r="J98" i="205"/>
  <c r="M98" i="205"/>
  <c r="I98" i="205"/>
  <c r="F29" i="205"/>
  <c r="F76" i="205"/>
  <c r="F88" i="205"/>
  <c r="F20" i="205"/>
  <c r="F71" i="205"/>
  <c r="F98" i="205" l="1"/>
  <c r="F97" i="205"/>
</calcChain>
</file>

<file path=xl/sharedStrings.xml><?xml version="1.0" encoding="utf-8"?>
<sst xmlns="http://schemas.openxmlformats.org/spreadsheetml/2006/main" count="844" uniqueCount="147">
  <si>
    <t>Total</t>
  </si>
  <si>
    <t>Localidad y/o Colonia</t>
  </si>
  <si>
    <t xml:space="preserve">Número de beneficiarios </t>
  </si>
  <si>
    <t>Formato OP-1</t>
  </si>
  <si>
    <t>No.
progr.</t>
  </si>
  <si>
    <t>Clasificación
del proyecto</t>
  </si>
  <si>
    <t>Rubro del
Gasto</t>
  </si>
  <si>
    <t>FISM-DF</t>
  </si>
  <si>
    <t>FORTAMUN</t>
  </si>
  <si>
    <t>FAEISM</t>
  </si>
  <si>
    <t>Modalidad
de
ejecución</t>
  </si>
  <si>
    <t>Origen del recurso</t>
  </si>
  <si>
    <t>Estructura financiera</t>
  </si>
  <si>
    <t xml:space="preserve">Nombre y descripción
del proyecto </t>
  </si>
  <si>
    <t>Programa de inversión anual en obras y acciones del ejercicio fiscal: 2022</t>
  </si>
  <si>
    <t>Municipio: BENITO JUÁREZ</t>
  </si>
  <si>
    <t>DIRECTA</t>
  </si>
  <si>
    <t>COMPLEMENTARIA</t>
  </si>
  <si>
    <t>APO - AGUA POTABLE</t>
  </si>
  <si>
    <t>URB - URBANIZACIÓN</t>
  </si>
  <si>
    <t>IBS- INFRESTRUCTURA BASICA DEL SECTOR SALUD</t>
  </si>
  <si>
    <t>IBE- INFRESTRUCTURA BASICA DEL SECTOR EDUCATIVO</t>
  </si>
  <si>
    <t>ELE - ELECTRIFICACION</t>
  </si>
  <si>
    <t>REHABILITACIÓN DEL SISTEMA DE AGUA POTABLE DE HACIENDA DE CABAÑAS, GRO.</t>
  </si>
  <si>
    <t>HACIENDA DE CABAÑAS</t>
  </si>
  <si>
    <t>REHABILITACION DE POZO PROFUNDO DE AGUA N° 01 (LOS MANGOS) UBICADO EN LA LOCALIDAD DE LOS TOROS</t>
  </si>
  <si>
    <t>SAN JERONIMO DE JUAREZ</t>
  </si>
  <si>
    <t>REHABILITACION DE POZO PROFUNDO DE AGUA N° 02 (LOS PLATANOS) UBICADO EN LA CARRETERA A CORRAL FALSO</t>
  </si>
  <si>
    <t>REHABILITACION DE POZO PROFUNDO DE AGUA N° 03 (LOS COCOS) UBICADO EN LA CARRETERA A CORRAL FALSO</t>
  </si>
  <si>
    <t>REHABILITACIÓN DEL SISTEMA DE AGUA POTABLE DE  LA COMUNIDAD DE LAS TUNAS</t>
  </si>
  <si>
    <t>LAS TUNAS</t>
  </si>
  <si>
    <t>REHABILITACIÓN DEL SISTEMA DE AGUA POTABLE DE  LA COMUNIDAD DE LLANO DE LA PUERTA</t>
  </si>
  <si>
    <t>LLANO DE LA PUERTA</t>
  </si>
  <si>
    <t>REHABILITACIÓN DEL SISTEMA DE AGUA POTABLE DE ARENAL DE GÓMEZ</t>
  </si>
  <si>
    <t>ARENAL DE GOMEZ</t>
  </si>
  <si>
    <t>REHABILITACIÓN DEL SISTEMA DE AGUA POTABLE DE LA LOCALIDAD DE ARENAL DEL CENTRO</t>
  </si>
  <si>
    <t>ARENAL DEL CENTRO</t>
  </si>
  <si>
    <t>REHABILITACIÓN DEL SISTEMA DE AGUA POTABLE DE ARENAL DE ALVAREZ</t>
  </si>
  <si>
    <t>ARENAL DE ALVAREZ</t>
  </si>
  <si>
    <t>REHABILITACIÓN DE CERCO DE MALLA PERIMETRAL, ALUMBRADO Y SEGURIDAD DE LAS ESTACIONES DE BOMBEO DE (COCOS, PLÁTANO Y MANGOS) DEL SISTEMA DE AGUA POTABLE DE LA LOCALIDAD DE SAN JERÓNIMO DE JUÁREZ.</t>
  </si>
  <si>
    <t>REHABILITACIÓN DEL CARCAMO DE BOMBEO DE AGUAS NEGRAS 2a ETAPA</t>
  </si>
  <si>
    <t xml:space="preserve">REHABILITACIÓN DE CENTROS DE SALUD </t>
  </si>
  <si>
    <t>REHABILITACIÓN DE JARDIN DE NIÑOS SOR JUANA INES DE LA CRUZ</t>
  </si>
  <si>
    <t>REHABILITACION DE LA ESCUELA PRIMARIA JOAQUIN BARANDA C.C.T. 12DPR5345C</t>
  </si>
  <si>
    <t>LLANO REAL</t>
  </si>
  <si>
    <t>REHABILITACIÓN DE ESCUELA PRIMARIA COMUNITARIA JOSÉ ENRIQUE PÉREZ FRANCO CCT 12KPRO758E</t>
  </si>
  <si>
    <t>SANTA CRUZ DE MITLA</t>
  </si>
  <si>
    <t>REHABILITACIÓN DE JARDIN DE NIÑOS LUCIA ALCOCER DE FIGUEROA PLANTEL ALTERNO, COLONIA EL MIRADOR</t>
  </si>
  <si>
    <t>REHABILITACION DE BAÑOS EN LA ESCUELA PRIMARIA BENITO JUAREZ</t>
  </si>
  <si>
    <t>REHABILITACIÓN DE SUPERVICIÓN ESCOLAR 072 DE EDUCACIÓN PRIMARIA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</si>
  <si>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</si>
  <si>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</si>
  <si>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</si>
  <si>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LOCALIDAD DE HACIENDA</t>
  </si>
  <si>
    <t>REHABILITACIÓN DE LA PLAZA PÚBLICA DE LA COMUNIDAD DE ARENAL DEL CENTRO</t>
  </si>
  <si>
    <t>REHABILITACIÓN DE LA PLAZA PÚBLICA DE LA COMUNIDAD DE ARENAL DE ÁLVAREZ</t>
  </si>
  <si>
    <t>ARENAL DE ÁLVAREZ</t>
  </si>
  <si>
    <t>REHABILITACIÓN DE CAMINO SANTA ROSA - HACIENDA DE CABAÑAS (CONVENIO CICAEG)</t>
  </si>
  <si>
    <t>REHABILITACIÓN DEL ALUMBRADO PUBLICO EN LA LOCALIDAD DE SAN JERONIMO DE JUAREZ</t>
  </si>
  <si>
    <t>REHABILITACIÓN DEL ALUMBRADO PUBLICO EN LA LOCALIDAD DE LOS ARENALES</t>
  </si>
  <si>
    <t>REHABILITACIÓN DE CALLE INDUSTRIA EN SAN JERONIMO DE JUAREZ</t>
  </si>
  <si>
    <t xml:space="preserve">REVESTIMIENTO EN EL CAMINO DE EL BASURERO MUNICIPAL </t>
  </si>
  <si>
    <t>REHABILITACIÓN DE CAMINO DE SACACOSECHAS LA TINAJITA EN SAN JERÓNIMO DE JUAREZ</t>
  </si>
  <si>
    <t>REHABILITACION DE CAMINO SACACOSECHAS EL ARROYO</t>
  </si>
  <si>
    <t>EL TOMATAL</t>
  </si>
  <si>
    <t>REHABILITACION DE CAMINO SACACOSECHAS LA ZARZA</t>
  </si>
  <si>
    <t xml:space="preserve">REHABILITACIÓN DE CAMINO DE SACACOSECHAS RUTA LOS CANALES-CRUZ DEL DESCANSO-PISTA DE ATERRIZAJE </t>
  </si>
  <si>
    <t xml:space="preserve">REHABILITACIÓN DE CAMINO DE SACACOSECHAS TRAMO LOS IBARRA -  LOS NOGUEDA EN LA LOCALIDAD DE ARENAL DEL CENTRO </t>
  </si>
  <si>
    <t>REHABILITACION DE CAMINOS SACACOSECHAS LAS TUNAS - EL TIGRE</t>
  </si>
  <si>
    <t xml:space="preserve">APERTURA Y REHABILITACION DE CAMINO SACACOSECHAS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</si>
  <si>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</si>
  <si>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</si>
  <si>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>ARENAL DE GÓMEZ</t>
  </si>
  <si>
    <t>REHABILITACION DE CAMINO DE SACA COSECHAS CAMINO LA NEGRITA (CAMINO ANTIGUO A LA HACIENDA DE CABAÑAS)</t>
  </si>
  <si>
    <t>REHABILITACION DE CAMINO DE SACA COSECHAS PIEDRA PARADA - LA CARBONERA</t>
  </si>
  <si>
    <t>SAN JERÓNIMO DE JUÁREZ, GRO.</t>
  </si>
  <si>
    <t>REHABILITACION DE CAMINO DE SACA COSECHAS EL MAGUAN EN HACIENDA DE CABAÑAS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</si>
  <si>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</si>
  <si>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</si>
  <si>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</si>
  <si>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</si>
  <si>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>LOS ORGANOS</t>
  </si>
  <si>
    <t>CONSTRUCCIÓN DE CENTRO INTEGRADOR DE DESARROLLO ORIENTADO A EJECUTAR ACCIONES BASICAS (OFICINAS DEL DIF)</t>
  </si>
  <si>
    <t>SAN JERONIMO DE JUAREZ, GRO.</t>
  </si>
  <si>
    <t>REHABILITACIÓN DE CAMINO DE SACA COSECHAS MONTEALTO</t>
  </si>
  <si>
    <t>REHABILITACIÓN DE CAMPO DE FUTBOL INFANTIL EN LA UNIDAD DEPORTIVA BENITO JUAREZ</t>
  </si>
  <si>
    <t>REHABILITACION DE UNIDAD DEPORTIVA DE LA LOCALIDAD DE LAS TUNAS, MUNICIPIO DE BENITO JUAREZ, GRO</t>
  </si>
  <si>
    <t xml:space="preserve">PAVIMENTACIÓN DE ANDADOR 1 SIN NOMBRE, COLONIA LOMA BONITA </t>
  </si>
  <si>
    <t>SAN JERÓNIMO DE JUAREZ</t>
  </si>
  <si>
    <t>PAVIMENTACIÓN DE CALLE PRINCIPAL, COLONIA DE LOS PANO</t>
  </si>
  <si>
    <t>PAVIMENTACIÓN DE CALLE 21 DE MARZO</t>
  </si>
  <si>
    <t xml:space="preserve">PAVIMENTACIÓN DE ANDADOR DEL TINACO, COLONIA LOMA BONITA </t>
  </si>
  <si>
    <t>PAVIMENTACIÓN DE CALLE DE ACCESO AL JARDÍN DE NIÑOS "MANUEL AVILA CAMACHO"</t>
  </si>
  <si>
    <t>PAVIMENTACIÓN DE CALLE FERNANDO ROSAS, COLONIA MIGUEL HIDALGO</t>
  </si>
  <si>
    <t>PAMENTACIÓN DE CALLE CERRADA SIN NOMBRE, COLONIA LOMA BONITA</t>
  </si>
  <si>
    <t>PAVIMENTACIÓN DE CALLE DE ACCESO A LOS TINACOS, COLONIA LOMA BONITA</t>
  </si>
  <si>
    <t>PAVIMENTACIÓN DE CALLE SIN NOMBRE</t>
  </si>
  <si>
    <t>PAVIMENTACIÓN DE CALLE ROSARITO, (PATY SOLIS)</t>
  </si>
  <si>
    <t>ELECTRIFICACIÓN EN MEDIA TENSIÓN (3F, 13, 200 V, 60 HZ ) DEL MUELLE A PLAYA PARAISO ESCONDIDO</t>
  </si>
  <si>
    <t>ELECTRIFICACIÓN EN MEDIA TENSIÓN (3F, 13, 200 V, 60 HZ) EN LA LOCALIDAD DEL AHUEJOTE</t>
  </si>
  <si>
    <t>ELECTRIFICACIÓN EN MEDIA TENSIÓN (3F, 13, 200 V, 60 HZ) EN LA COMUNIDAD DE LLANO REAL</t>
  </si>
  <si>
    <t>ELECTRIFICACIÓN EN MEDIA TENSIÓN (3F, 13, 200 V, 60 HZ) EN LA COMUNIDAD DE LLANO DE LA PUERTA</t>
  </si>
  <si>
    <t>GASTOS INDIRECTOS</t>
  </si>
  <si>
    <t>MUNICIPIO DE BENITO JUÁREZ</t>
  </si>
  <si>
    <t>CONTRATO ADJUDICACION DIRECTA</t>
  </si>
  <si>
    <t>CONTRATO - ADJUDICACION DIRECTA</t>
  </si>
  <si>
    <t>CONTRATO ADJUDICACION DIRECTA 039</t>
  </si>
  <si>
    <t>CONVENIO CON SECRETARIA DE MIGRANTES</t>
  </si>
  <si>
    <t>CONTRATO - (ADJUDICACION DIRECTA)</t>
  </si>
  <si>
    <t>CONVENIO CICAEG</t>
  </si>
  <si>
    <t>CONTRATO 001 ADJUDICACION DIRECTA</t>
  </si>
  <si>
    <t>CONTRATO 005 ADJUDICACION DIRECTA</t>
  </si>
  <si>
    <t>CONTRATO 006 ADJUDICACION DIRECTA</t>
  </si>
  <si>
    <t>CONTRATO 020 ADJUDICACION DIRECTA</t>
  </si>
  <si>
    <t>CONTRATO 023 ADJUDICACION DIRECTA</t>
  </si>
  <si>
    <t>CONVENIO</t>
  </si>
  <si>
    <t>GASTO CTE</t>
  </si>
  <si>
    <t>REHABILITACIÓN DE CASETA DE POLICIAS EN EL CRUCERO DE SAN JERÓNIMO DE JUÁREZ.</t>
  </si>
  <si>
    <t>IMPERMEABILIZACIÓN EN EL H. AYUNTAMIENTO MUNCIPAL Y LA DIRECCIÓN DE SEGURIDAD PUBLICA DE BENITO JUÁREZ, GRO.</t>
  </si>
  <si>
    <t>REHABILITACIÓN DEL MODULO DE PROTECCIÓN CIVIL EN LA COLONIA SANTA ROSA EN EL LOCALIDAD DE ARENAL DE GÓMEZ</t>
  </si>
  <si>
    <t>COLOCACIÓN DE SEÑALAMIENTOS VIALES Y DE TRANSITO EN LA LOCALIDAD DE SAN JERONIMO DE JUAREZ</t>
  </si>
  <si>
    <t>DESASOLVE Y LIMPIEZA DE CALLES PRINCIPALES DE SAN JERÓNIMO DE JUÁREZ</t>
  </si>
  <si>
    <t>ADMINISTRACIÓN MUNICIPAL DIRECTA</t>
  </si>
  <si>
    <t>IMPERMEABILIZACIÓN EN LAS OFICINAS DEL AGUA POTABLE EN SAN JERONIMO DE JUAREZ</t>
  </si>
  <si>
    <t>IMPERMEABILIZACIÓN EN LA CASA DE LA CULTURA Y EL DIF MUNICIPAL.</t>
  </si>
  <si>
    <t>MANEJO DE RESIDUOS SOLIDOS EN EL BASURERO MUNICIPAL DE SAN JERONIMO DE JUAREZ</t>
  </si>
  <si>
    <t>IMPERMEABILIZACIÓN EN LAS OFICINAS DEL REGISTRO CIVIL DE HACIENDA DE CABAÑAS</t>
  </si>
  <si>
    <t>LIMPIEZA Y DESASOLVE DEL PANTEÓN MUNICIPAL DE SAN JERONIMO DE JUAREZ</t>
  </si>
  <si>
    <t>REHABILITACIÓN DEL H. AYUNTAMIENTO MUNICIPAL DE BENITO JUAREZ</t>
  </si>
  <si>
    <t>SUBTOTAL DE AGUA POTABLE</t>
  </si>
  <si>
    <t>SUBTOTAL DE INFRAESTRUCTURA BASICA DEL SECTOR EDUCATIVO</t>
  </si>
  <si>
    <t>SUBTOTAL DE SALUD</t>
  </si>
  <si>
    <t>SUBTOTAL DE URBANIZACION</t>
  </si>
  <si>
    <t>SUBTOTAL DE ELECTRIFICACION</t>
  </si>
  <si>
    <t>REDNIMIENTOS FISMDF</t>
  </si>
  <si>
    <t>REHABILITACION DE CAMINO DE SACA COSECHAS CARRETERA NACIONAL - EL CANAL</t>
  </si>
  <si>
    <t xml:space="preserve"> Total</t>
  </si>
  <si>
    <t>PLAN DE DESARROLLO URBANO PARA LA  CABECERA MUNICIPAL Y EL PLAN DE ORDENAMIENTO ECOLOGICO TERRITORIAL PARA EL MUNICIPIO DE BENITO JUAREZ, GRO.</t>
  </si>
  <si>
    <t>PRODIM</t>
  </si>
  <si>
    <t>EQUIPO DE TECNOLOGÍA DE LA INFORMACIÓN Y
COMUNICACIONES</t>
  </si>
  <si>
    <t>ARRENDAMIENTO DE VEHÍCULOS TERRESTRES, AÉREOS, MARÍTIMOS, LACUSTRES Y FLUVIALES PARA SERVICIOS PÚBLICOS Y LA OPERACIÓN DE PROGRAMAS PÚBLICOS</t>
  </si>
  <si>
    <t>SUBTOTAL DE GASTOS INDIRECTOS</t>
  </si>
  <si>
    <t>APORTACION ESTATAL</t>
  </si>
  <si>
    <t>APORTACION MIGRANTES</t>
  </si>
  <si>
    <t>ADMINISTRACIÓN DIRECTA</t>
  </si>
  <si>
    <t>CONVENIO CON BIENESTAR</t>
  </si>
  <si>
    <t>CONVENIO CON CICAEG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</si>
</sst>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]* #,##0.00_-;\-[$€]* #,##0.00_-;_-[$€]* &quot;-&quot;??_-;_-@_-"/>
    <numFmt numFmtId="166" formatCode="&quot;Verdadero&quot;;&quot;Verdadero&quot;;&quot;Falso&quot;"/>
    <numFmt numFmtId="167" formatCode="#,##0_ ;[Red]\-#,##0\ "/>
    <numFmt numFmtId="168" formatCode="#,##0.000_ ;[Red]\-#,##0.000\ "/>
  </numFmts>
  <fonts count="3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dobe Caslon Pro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  <xf numFmtId="167" fontId="32" fillId="0" borderId="0" applyNumberFormat="0"/>
    <xf numFmtId="168" fontId="32" fillId="0" borderId="0" applyNumberFormat="0"/>
  </cellStyleXfs>
  <cellXfs count="110">
    <xf numFmtId="0" fontId="0" fillId="0" borderId="0" xfId="0"/>
    <xf numFmtId="0" fontId="3" fillId="0" borderId="0" xfId="46" applyFont="1"/>
    <xf numFmtId="0" fontId="3" fillId="0" borderId="0" xfId="46" applyFont="1" applyBorder="1"/>
    <xf numFmtId="0" fontId="3" fillId="0" borderId="10" xfId="46" applyFont="1" applyBorder="1"/>
    <xf numFmtId="0" fontId="26" fillId="0" borderId="0" xfId="46" applyFont="1" applyBorder="1" applyAlignment="1"/>
    <xf numFmtId="0" fontId="26" fillId="0" borderId="0" xfId="46" applyFont="1" applyBorder="1" applyAlignment="1">
      <alignment horizontal="right"/>
    </xf>
    <xf numFmtId="0" fontId="1" fillId="0" borderId="0" xfId="46"/>
    <xf numFmtId="0" fontId="1" fillId="0" borderId="0" xfId="46" applyAlignment="1">
      <alignment horizontal="center" vertical="center"/>
    </xf>
    <xf numFmtId="0" fontId="3" fillId="0" borderId="0" xfId="72" applyFont="1"/>
    <xf numFmtId="0" fontId="20" fillId="0" borderId="0" xfId="46" applyFont="1" applyFill="1" applyAlignment="1"/>
    <xf numFmtId="0" fontId="21" fillId="0" borderId="0" xfId="46" applyFont="1" applyFill="1"/>
    <xf numFmtId="0" fontId="1" fillId="0" borderId="0" xfId="46" applyFill="1"/>
    <xf numFmtId="49" fontId="21" fillId="0" borderId="0" xfId="46" applyNumberFormat="1" applyFont="1" applyBorder="1" applyAlignment="1">
      <alignment horizontal="center"/>
    </xf>
    <xf numFmtId="0" fontId="1" fillId="25" borderId="0" xfId="46" applyFill="1"/>
    <xf numFmtId="49" fontId="27" fillId="25" borderId="0" xfId="46" quotePrefix="1" applyNumberFormat="1" applyFont="1" applyFill="1" applyAlignment="1">
      <alignment horizontal="center"/>
    </xf>
    <xf numFmtId="49" fontId="27" fillId="25" borderId="12" xfId="46" quotePrefix="1" applyNumberFormat="1" applyFont="1" applyFill="1" applyBorder="1" applyAlignment="1"/>
    <xf numFmtId="0" fontId="27" fillId="25" borderId="12" xfId="46" quotePrefix="1" applyFont="1" applyFill="1" applyBorder="1" applyAlignment="1"/>
    <xf numFmtId="0" fontId="27" fillId="25" borderId="0" xfId="46" quotePrefix="1" applyFont="1" applyFill="1" applyAlignment="1">
      <alignment horizontal="center"/>
    </xf>
    <xf numFmtId="0" fontId="3" fillId="0" borderId="10" xfId="46" applyFont="1" applyBorder="1" applyAlignment="1">
      <alignment horizontal="center"/>
    </xf>
    <xf numFmtId="0" fontId="3" fillId="0" borderId="9" xfId="46" applyFont="1" applyBorder="1"/>
    <xf numFmtId="4" fontId="3" fillId="0" borderId="9" xfId="46" applyNumberFormat="1" applyFont="1" applyBorder="1" applyAlignment="1">
      <alignment horizontal="right"/>
    </xf>
    <xf numFmtId="49" fontId="3" fillId="0" borderId="0" xfId="46" applyNumberFormat="1" applyFont="1"/>
    <xf numFmtId="0" fontId="26" fillId="26" borderId="19" xfId="46" applyFont="1" applyFill="1" applyBorder="1" applyAlignment="1">
      <alignment horizontal="center" vertical="center"/>
    </xf>
    <xf numFmtId="0" fontId="26" fillId="0" borderId="0" xfId="46" applyFont="1"/>
    <xf numFmtId="0" fontId="25" fillId="24" borderId="0" xfId="46" applyFont="1" applyFill="1" applyAlignment="1">
      <alignment horizontal="center" vertical="center"/>
    </xf>
    <xf numFmtId="0" fontId="25" fillId="0" borderId="0" xfId="46" applyFont="1" applyFill="1" applyAlignment="1"/>
    <xf numFmtId="0" fontId="28" fillId="0" borderId="0" xfId="45" applyFont="1"/>
    <xf numFmtId="0" fontId="29" fillId="0" borderId="0" xfId="45" applyFont="1"/>
    <xf numFmtId="0" fontId="29" fillId="0" borderId="0" xfId="45" applyFont="1" applyAlignment="1">
      <alignment horizontal="left" indent="2"/>
    </xf>
    <xf numFmtId="0" fontId="31" fillId="0" borderId="0" xfId="45" applyFont="1"/>
    <xf numFmtId="0" fontId="29" fillId="0" borderId="0" xfId="45" applyFont="1" applyAlignment="1">
      <alignment horizontal="left" wrapText="1"/>
    </xf>
    <xf numFmtId="0" fontId="30" fillId="0" borderId="0" xfId="45" applyFont="1" applyFill="1" applyAlignment="1"/>
    <xf numFmtId="0" fontId="29" fillId="0" borderId="0" xfId="45" applyFont="1" applyAlignment="1">
      <alignment wrapText="1"/>
    </xf>
    <xf numFmtId="4" fontId="32" fillId="0" borderId="10" xfId="73" applyNumberFormat="1" applyFont="1" applyBorder="1" applyAlignment="1">
      <alignment horizontal="center" vertical="center" wrapText="1"/>
    </xf>
    <xf numFmtId="4" fontId="3" fillId="0" borderId="10" xfId="73" applyNumberFormat="1" applyFont="1" applyBorder="1" applyAlignment="1">
      <alignment horizontal="center" vertical="center" wrapText="1"/>
    </xf>
    <xf numFmtId="0" fontId="3" fillId="0" borderId="20" xfId="46" applyFont="1" applyBorder="1" applyAlignment="1">
      <alignment horizontal="center" vertical="center" wrapText="1"/>
    </xf>
    <xf numFmtId="1" fontId="3" fillId="0" borderId="11" xfId="46" applyNumberFormat="1" applyFont="1" applyBorder="1" applyAlignment="1">
      <alignment horizontal="center" vertical="center" wrapText="1"/>
    </xf>
    <xf numFmtId="1" fontId="3" fillId="0" borderId="10" xfId="46" applyNumberFormat="1" applyFont="1" applyBorder="1" applyAlignment="1">
      <alignment horizontal="center" vertical="center" wrapText="1"/>
    </xf>
    <xf numFmtId="4" fontId="32" fillId="0" borderId="10" xfId="73" applyNumberFormat="1" applyFont="1" applyBorder="1" applyAlignment="1">
      <alignment horizontal="left" vertical="center" wrapText="1"/>
    </xf>
    <xf numFmtId="4" fontId="32" fillId="0" borderId="10" xfId="73" applyNumberFormat="1" applyFont="1" applyBorder="1" applyAlignment="1">
      <alignment vertical="center" wrapText="1"/>
    </xf>
    <xf numFmtId="7" fontId="1" fillId="0" borderId="10" xfId="40" applyNumberFormat="1" applyFont="1" applyFill="1" applyBorder="1" applyAlignment="1">
      <alignment horizontal="center" vertical="center"/>
    </xf>
    <xf numFmtId="4" fontId="32" fillId="25" borderId="10" xfId="73" applyNumberFormat="1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3" fontId="32" fillId="0" borderId="10" xfId="74" applyNumberFormat="1" applyFont="1" applyBorder="1" applyAlignment="1">
      <alignment horizontal="center" vertical="center" wrapText="1"/>
    </xf>
    <xf numFmtId="4" fontId="35" fillId="0" borderId="10" xfId="73" applyNumberFormat="1" applyFont="1" applyBorder="1" applyAlignment="1">
      <alignment horizontal="center" vertical="center" wrapText="1"/>
    </xf>
    <xf numFmtId="3" fontId="32" fillId="25" borderId="10" xfId="74" applyNumberFormat="1" applyFont="1" applyFill="1" applyBorder="1" applyAlignment="1">
      <alignment horizontal="center" vertical="center" wrapText="1"/>
    </xf>
    <xf numFmtId="0" fontId="3" fillId="0" borderId="11" xfId="46" applyFont="1" applyBorder="1" applyAlignment="1">
      <alignment horizontal="center" vertical="center"/>
    </xf>
    <xf numFmtId="0" fontId="3" fillId="0" borderId="10" xfId="46" applyFont="1" applyBorder="1" applyAlignment="1">
      <alignment horizontal="center" vertical="center"/>
    </xf>
    <xf numFmtId="0" fontId="26" fillId="26" borderId="14" xfId="46" applyFont="1" applyFill="1" applyBorder="1" applyAlignment="1">
      <alignment horizontal="center" vertical="center"/>
    </xf>
    <xf numFmtId="0" fontId="26" fillId="26" borderId="15" xfId="46" applyFont="1" applyFill="1" applyBorder="1" applyAlignment="1">
      <alignment horizontal="center" vertical="center"/>
    </xf>
    <xf numFmtId="0" fontId="26" fillId="26" borderId="16" xfId="46" applyFont="1" applyFill="1" applyBorder="1" applyAlignment="1">
      <alignment horizontal="center" vertical="center"/>
    </xf>
    <xf numFmtId="0" fontId="26" fillId="26" borderId="15" xfId="46" applyFont="1" applyFill="1" applyBorder="1" applyAlignment="1">
      <alignment horizontal="center" vertical="center"/>
    </xf>
    <xf numFmtId="1" fontId="3" fillId="0" borderId="11" xfId="46" applyNumberFormat="1" applyFont="1" applyFill="1" applyBorder="1" applyAlignment="1">
      <alignment horizontal="center" vertical="center" wrapText="1"/>
    </xf>
    <xf numFmtId="4" fontId="3" fillId="0" borderId="10" xfId="73" applyNumberFormat="1" applyFont="1" applyFill="1" applyBorder="1" applyAlignment="1">
      <alignment horizontal="center" vertical="center" wrapText="1"/>
    </xf>
    <xf numFmtId="4" fontId="32" fillId="0" borderId="10" xfId="73" applyNumberFormat="1" applyFont="1" applyFill="1" applyBorder="1" applyAlignment="1">
      <alignment horizontal="center" vertical="center" wrapText="1"/>
    </xf>
    <xf numFmtId="4" fontId="32" fillId="0" borderId="10" xfId="73" applyNumberFormat="1" applyFont="1" applyFill="1" applyBorder="1" applyAlignment="1">
      <alignment horizontal="left" vertical="center" wrapText="1"/>
    </xf>
    <xf numFmtId="4" fontId="32" fillId="0" borderId="10" xfId="73" applyNumberFormat="1" applyFont="1" applyFill="1" applyBorder="1" applyAlignment="1">
      <alignment vertical="center" wrapText="1"/>
    </xf>
    <xf numFmtId="0" fontId="3" fillId="0" borderId="11" xfId="46" applyFont="1" applyFill="1" applyBorder="1" applyAlignment="1">
      <alignment horizontal="center" vertical="center"/>
    </xf>
    <xf numFmtId="3" fontId="34" fillId="0" borderId="10" xfId="74" applyNumberFormat="1" applyFont="1" applyFill="1" applyBorder="1" applyAlignment="1">
      <alignment horizontal="center" vertical="center" wrapText="1"/>
    </xf>
    <xf numFmtId="1" fontId="3" fillId="0" borderId="10" xfId="46" applyNumberFormat="1" applyFont="1" applyFill="1" applyBorder="1" applyAlignment="1">
      <alignment horizontal="center" vertical="center" wrapText="1"/>
    </xf>
    <xf numFmtId="4" fontId="35" fillId="0" borderId="10" xfId="73" applyNumberFormat="1" applyFont="1" applyFill="1" applyBorder="1" applyAlignment="1">
      <alignment horizontal="center" vertical="center" wrapText="1"/>
    </xf>
    <xf numFmtId="0" fontId="3" fillId="0" borderId="10" xfId="46" applyFont="1" applyFill="1" applyBorder="1" applyAlignment="1">
      <alignment horizontal="center" vertical="center"/>
    </xf>
    <xf numFmtId="7" fontId="1" fillId="0" borderId="21" xfId="40" applyNumberFormat="1" applyFont="1" applyFill="1" applyBorder="1" applyAlignment="1">
      <alignment horizontal="center" vertical="center"/>
    </xf>
    <xf numFmtId="1" fontId="26" fillId="0" borderId="11" xfId="46" applyNumberFormat="1" applyFont="1" applyBorder="1" applyAlignment="1">
      <alignment horizontal="center" vertical="center" wrapText="1"/>
    </xf>
    <xf numFmtId="4" fontId="26" fillId="0" borderId="10" xfId="73" applyNumberFormat="1" applyFont="1" applyBorder="1" applyAlignment="1">
      <alignment horizontal="center" vertical="center" wrapText="1"/>
    </xf>
    <xf numFmtId="4" fontId="34" fillId="0" borderId="10" xfId="73" applyNumberFormat="1" applyFont="1" applyBorder="1" applyAlignment="1">
      <alignment horizontal="center" vertical="center" wrapText="1"/>
    </xf>
    <xf numFmtId="4" fontId="34" fillId="0" borderId="10" xfId="73" applyNumberFormat="1" applyFont="1" applyBorder="1" applyAlignment="1">
      <alignment horizontal="left" vertical="center" wrapText="1"/>
    </xf>
    <xf numFmtId="4" fontId="34" fillId="25" borderId="10" xfId="73" applyNumberFormat="1" applyFont="1" applyFill="1" applyBorder="1" applyAlignment="1">
      <alignment vertical="center" wrapText="1"/>
    </xf>
    <xf numFmtId="7" fontId="36" fillId="0" borderId="11" xfId="40" applyNumberFormat="1" applyFont="1" applyFill="1" applyBorder="1" applyAlignment="1">
      <alignment horizontal="center" vertical="center"/>
    </xf>
    <xf numFmtId="0" fontId="26" fillId="0" borderId="11" xfId="46" applyFont="1" applyBorder="1" applyAlignment="1">
      <alignment horizontal="center" vertical="center"/>
    </xf>
    <xf numFmtId="3" fontId="34" fillId="0" borderId="10" xfId="74" applyNumberFormat="1" applyFont="1" applyBorder="1" applyAlignment="1">
      <alignment horizontal="center" vertical="center" wrapText="1"/>
    </xf>
    <xf numFmtId="4" fontId="3" fillId="0" borderId="11" xfId="46" applyNumberFormat="1" applyFont="1" applyBorder="1" applyAlignment="1">
      <alignment horizontal="right" vertical="center"/>
    </xf>
    <xf numFmtId="0" fontId="1" fillId="0" borderId="0" xfId="46" applyAlignment="1">
      <alignment vertical="center"/>
    </xf>
    <xf numFmtId="4" fontId="3" fillId="0" borderId="21" xfId="46" applyNumberFormat="1" applyFont="1" applyBorder="1" applyAlignment="1">
      <alignment horizontal="right" vertical="center"/>
    </xf>
    <xf numFmtId="0" fontId="36" fillId="0" borderId="0" xfId="46" applyFont="1" applyAlignment="1">
      <alignment vertical="center"/>
    </xf>
    <xf numFmtId="4" fontId="3" fillId="0" borderId="10" xfId="46" applyNumberFormat="1" applyFont="1" applyFill="1" applyBorder="1" applyAlignment="1">
      <alignment horizontal="right" vertical="center"/>
    </xf>
    <xf numFmtId="0" fontId="1" fillId="0" borderId="0" xfId="46" applyFill="1" applyAlignment="1">
      <alignment vertical="center"/>
    </xf>
    <xf numFmtId="4" fontId="3" fillId="0" borderId="10" xfId="46" applyNumberFormat="1" applyFont="1" applyBorder="1" applyAlignment="1">
      <alignment horizontal="right" vertical="center"/>
    </xf>
    <xf numFmtId="4" fontId="3" fillId="0" borderId="11" xfId="46" applyNumberFormat="1" applyFont="1" applyFill="1" applyBorder="1" applyAlignment="1">
      <alignment horizontal="right" vertical="center"/>
    </xf>
    <xf numFmtId="0" fontId="1" fillId="0" borderId="0" xfId="46" applyFont="1" applyFill="1" applyAlignment="1">
      <alignment vertical="center"/>
    </xf>
    <xf numFmtId="0" fontId="3" fillId="0" borderId="11" xfId="46" applyFont="1" applyBorder="1" applyAlignment="1">
      <alignment horizontal="center" vertical="center" wrapText="1"/>
    </xf>
    <xf numFmtId="0" fontId="3" fillId="0" borderId="11" xfId="46" applyFont="1" applyBorder="1" applyAlignment="1">
      <alignment vertical="center" wrapText="1"/>
    </xf>
    <xf numFmtId="4" fontId="3" fillId="0" borderId="11" xfId="46" applyNumberFormat="1" applyFont="1" applyBorder="1" applyAlignment="1">
      <alignment horizontal="right" vertical="center" wrapText="1"/>
    </xf>
    <xf numFmtId="0" fontId="1" fillId="0" borderId="0" xfId="46" applyAlignment="1">
      <alignment vertical="center" wrapText="1"/>
    </xf>
    <xf numFmtId="7" fontId="1" fillId="0" borderId="0" xfId="46" applyNumberFormat="1" applyFill="1" applyAlignment="1">
      <alignment vertical="center"/>
    </xf>
    <xf numFmtId="0" fontId="34" fillId="26" borderId="19" xfId="46" applyFont="1" applyFill="1" applyBorder="1" applyAlignment="1">
      <alignment horizontal="center" vertical="center" wrapText="1"/>
    </xf>
    <xf numFmtId="43" fontId="3" fillId="0" borderId="0" xfId="46" applyNumberFormat="1" applyFont="1" applyBorder="1"/>
    <xf numFmtId="43" fontId="3" fillId="0" borderId="0" xfId="46" applyNumberFormat="1" applyFont="1" applyBorder="1" applyAlignment="1">
      <alignment horizontal="center"/>
    </xf>
    <xf numFmtId="43" fontId="26" fillId="0" borderId="19" xfId="46" applyNumberFormat="1" applyFont="1" applyBorder="1" applyAlignment="1">
      <alignment horizontal="right"/>
    </xf>
    <xf numFmtId="43" fontId="3" fillId="0" borderId="19" xfId="46" applyNumberFormat="1" applyFont="1" applyBorder="1"/>
    <xf numFmtId="43" fontId="1" fillId="0" borderId="0" xfId="46" applyNumberFormat="1"/>
    <xf numFmtId="43" fontId="36" fillId="0" borderId="19" xfId="46" applyNumberFormat="1" applyFont="1" applyBorder="1" applyAlignment="1">
      <alignment horizontal="center"/>
    </xf>
    <xf numFmtId="0" fontId="26" fillId="26" borderId="14" xfId="46" applyFont="1" applyFill="1" applyBorder="1" applyAlignment="1">
      <alignment horizontal="center" vertical="center"/>
    </xf>
    <xf numFmtId="0" fontId="26" fillId="26" borderId="15" xfId="46" applyFont="1" applyFill="1" applyBorder="1" applyAlignment="1">
      <alignment horizontal="center" vertical="center"/>
    </xf>
    <xf numFmtId="0" fontId="26" fillId="26" borderId="16" xfId="46" applyFont="1" applyFill="1" applyBorder="1" applyAlignment="1">
      <alignment horizontal="center" vertical="center"/>
    </xf>
    <xf numFmtId="0" fontId="26" fillId="26" borderId="19" xfId="46" applyFont="1" applyFill="1" applyBorder="1" applyAlignment="1">
      <alignment horizontal="center" vertical="center" wrapText="1"/>
    </xf>
    <xf numFmtId="3" fontId="32" fillId="0" borderId="10" xfId="74" applyNumberFormat="1" applyFont="1" applyFill="1" applyBorder="1" applyAlignment="1">
      <alignment horizontal="center" vertical="center" wrapText="1"/>
    </xf>
    <xf numFmtId="3" fontId="3" fillId="0" borderId="10" xfId="74" applyNumberFormat="1" applyFont="1" applyBorder="1" applyAlignment="1">
      <alignment horizontal="center" vertical="center" wrapText="1"/>
    </xf>
    <xf numFmtId="3" fontId="3" fillId="0" borderId="10" xfId="74" applyNumberFormat="1" applyFont="1" applyFill="1" applyBorder="1" applyAlignment="1">
      <alignment horizontal="center" vertical="center" wrapText="1"/>
    </xf>
    <xf numFmtId="3" fontId="3" fillId="25" borderId="10" xfId="74" applyNumberFormat="1" applyFont="1" applyFill="1" applyBorder="1" applyAlignment="1">
      <alignment horizontal="center" vertical="center" wrapText="1"/>
    </xf>
    <xf numFmtId="3" fontId="3" fillId="0" borderId="10" xfId="74" applyNumberFormat="1" applyFont="1" applyFill="1" applyBorder="1" applyAlignment="1">
      <alignment horizontal="center" vertical="center"/>
    </xf>
    <xf numFmtId="0" fontId="26" fillId="26" borderId="14" xfId="46" applyFont="1" applyFill="1" applyBorder="1" applyAlignment="1">
      <alignment horizontal="center" vertical="center"/>
    </xf>
    <xf numFmtId="0" fontId="26" fillId="26" borderId="15" xfId="46" applyFont="1" applyFill="1" applyBorder="1" applyAlignment="1">
      <alignment horizontal="center" vertical="center"/>
    </xf>
    <xf numFmtId="0" fontId="26" fillId="26" borderId="16" xfId="46" applyFont="1" applyFill="1" applyBorder="1" applyAlignment="1">
      <alignment horizontal="center" vertical="center"/>
    </xf>
    <xf numFmtId="0" fontId="20" fillId="24" borderId="0" xfId="46" applyFont="1" applyFill="1" applyAlignment="1">
      <alignment horizontal="center"/>
    </xf>
    <xf numFmtId="0" fontId="26" fillId="26" borderId="13" xfId="46" applyFont="1" applyFill="1" applyBorder="1" applyAlignment="1">
      <alignment horizontal="center" vertical="center" wrapText="1"/>
    </xf>
    <xf numFmtId="0" fontId="26" fillId="26" borderId="17" xfId="46" applyFont="1" applyFill="1" applyBorder="1" applyAlignment="1">
      <alignment horizontal="center" vertical="center" wrapText="1"/>
    </xf>
    <xf numFmtId="0" fontId="26" fillId="26" borderId="18" xfId="46" applyFont="1" applyFill="1" applyBorder="1" applyAlignment="1">
      <alignment horizontal="center" vertical="center" wrapText="1"/>
    </xf>
    <xf numFmtId="0" fontId="26" fillId="26" borderId="13" xfId="46" applyFont="1" applyFill="1" applyBorder="1" applyAlignment="1">
      <alignment horizontal="center" vertical="center"/>
    </xf>
    <xf numFmtId="0" fontId="26" fillId="26" borderId="17" xfId="46" applyFont="1" applyFill="1" applyBorder="1" applyAlignment="1">
      <alignment horizontal="center" vertical="center"/>
    </xf>
  </cellXfs>
  <cellStyles count="7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 2" xfId="32"/>
    <cellStyle name="Incorrecto" xfId="33" builtinId="27" customBuiltin="1"/>
    <cellStyle name="Millares 2" xfId="34"/>
    <cellStyle name="Millares 2 2" xfId="35"/>
    <cellStyle name="Millares 2 2 2" xfId="36"/>
    <cellStyle name="Millares 3" xfId="37"/>
    <cellStyle name="Millares 4" xfId="38"/>
    <cellStyle name="Moneda 2" xfId="39"/>
    <cellStyle name="Moneda 2 2" xfId="40"/>
    <cellStyle name="Neutral" xfId="41" builtinId="28" customBuiltin="1"/>
    <cellStyle name="Normal" xfId="0" builtinId="0"/>
    <cellStyle name="Normal 10 3" xfId="72"/>
    <cellStyle name="Normal 13" xfId="42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4" xfId="54"/>
    <cellStyle name="Normal 6 6" xfId="55"/>
    <cellStyle name="Normal 6 6 2" xfId="56"/>
    <cellStyle name="Normal 7" xfId="57"/>
    <cellStyle name="Normal 7 2" xfId="58"/>
    <cellStyle name="Normal 7 3" xfId="59"/>
    <cellStyle name="Normal 8" xfId="60"/>
    <cellStyle name="Normal 9" xfId="61"/>
    <cellStyle name="Normal 9 2" xfId="62"/>
    <cellStyle name="Normal_PROPINVRAMO332000 3" xfId="73"/>
    <cellStyle name="Normal_PROPINVRAMO332000_APERTURA PROGRAMATICA" xfId="74"/>
    <cellStyle name="Notas" xfId="63" builtinId="10" customBuiltin="1"/>
    <cellStyle name="Porcentual 2" xfId="64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0</xdr:rowOff>
    </xdr:from>
    <xdr:to>
      <xdr:col>2</xdr:col>
      <xdr:colOff>402167</xdr:colOff>
      <xdr:row>4</xdr:row>
      <xdr:rowOff>127000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87FF332E-2258-462E-A412-44F4FEBBA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0"/>
          <a:ext cx="1834092" cy="107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613833</xdr:colOff>
      <xdr:row>0</xdr:row>
      <xdr:rowOff>0</xdr:rowOff>
    </xdr:from>
    <xdr:to>
      <xdr:col>14</xdr:col>
      <xdr:colOff>522112</xdr:colOff>
      <xdr:row>4</xdr:row>
      <xdr:rowOff>63499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38023750-6C98-4802-896C-46CDBB6F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858" y="0"/>
          <a:ext cx="1879954" cy="1015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907527</xdr:rowOff>
    </xdr:from>
    <xdr:to>
      <xdr:col>14</xdr:col>
      <xdr:colOff>1217084</xdr:colOff>
      <xdr:row>111</xdr:row>
      <xdr:rowOff>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8EA9FD36-82F6-4E6B-A903-42A8FFE0DED4}"/>
            </a:ext>
          </a:extLst>
        </xdr:cNvPr>
        <xdr:cNvGrpSpPr/>
      </xdr:nvGrpSpPr>
      <xdr:grpSpPr>
        <a:xfrm>
          <a:off x="0" y="48355634"/>
          <a:ext cx="16960548" cy="1514545"/>
          <a:chOff x="105833" y="36679193"/>
          <a:chExt cx="13768916" cy="971469"/>
        </a:xfrm>
      </xdr:grpSpPr>
      <xdr:sp macro="" textlink="">
        <xdr:nvSpPr>
          <xdr:cNvPr id="3" name="Text Box 8">
            <a:extLst>
              <a:ext uri="{FF2B5EF4-FFF2-40B4-BE49-F238E27FC236}">
                <a16:creationId xmlns="" xmlns:a16="http://schemas.microsoft.com/office/drawing/2014/main" id="{05A5D204-A662-4F97-947B-0D9277D842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46771" y="36696690"/>
            <a:ext cx="2603479" cy="818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JORGE LUIS RENDÓN SÁNCHEZ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DIRECTOR DE OBRAS PÚBLICAS</a:t>
            </a:r>
          </a:p>
        </xdr:txBody>
      </xdr: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3CA3063F-7E67-467D-919E-FAD9FCFCAF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833" y="36692922"/>
            <a:ext cx="1926168" cy="8207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="" xmlns:a16="http://schemas.microsoft.com/office/drawing/2014/main" id="{ED4AA0F4-D704-4E58-AC45-796BE14C45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57711" y="36679193"/>
            <a:ext cx="2417538" cy="7396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SINDICO PROCURADOR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="" xmlns:a16="http://schemas.microsoft.com/office/drawing/2014/main" id="{D54FB0E6-5511-4708-9199-BEB264038A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48750" y="36696791"/>
            <a:ext cx="2042583" cy="837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PINZÓN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="" xmlns:a16="http://schemas.microsoft.com/office/drawing/2014/main" id="{F8364AC0-F0B1-4605-996D-729A3A31AD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705167" y="36724168"/>
            <a:ext cx="2169582" cy="926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DE CONTROL INTERNO</a:t>
            </a:r>
          </a:p>
        </xdr:txBody>
      </xdr:sp>
    </xdr:grpSp>
    <xdr:clientData/>
  </xdr:twoCellAnchor>
  <xdr:twoCellAnchor editAs="oneCell">
    <xdr:from>
      <xdr:col>0</xdr:col>
      <xdr:colOff>444500</xdr:colOff>
      <xdr:row>0</xdr:row>
      <xdr:rowOff>0</xdr:rowOff>
    </xdr:from>
    <xdr:to>
      <xdr:col>2</xdr:col>
      <xdr:colOff>402167</xdr:colOff>
      <xdr:row>4</xdr:row>
      <xdr:rowOff>127000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87FF332E-2258-462E-A412-44F4FEBBA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0"/>
          <a:ext cx="1834092" cy="1079500"/>
        </a:xfrm>
        <a:prstGeom prst="rect">
          <a:avLst/>
        </a:prstGeom>
      </xdr:spPr>
    </xdr:pic>
    <xdr:clientData/>
  </xdr:twoCellAnchor>
  <xdr:twoCellAnchor editAs="oneCell">
    <xdr:from>
      <xdr:col>12</xdr:col>
      <xdr:colOff>613833</xdr:colOff>
      <xdr:row>0</xdr:row>
      <xdr:rowOff>0</xdr:rowOff>
    </xdr:from>
    <xdr:to>
      <xdr:col>14</xdr:col>
      <xdr:colOff>522112</xdr:colOff>
      <xdr:row>4</xdr:row>
      <xdr:rowOff>63499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38023750-6C98-4802-896C-46CDBB6F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6508" y="0"/>
          <a:ext cx="1879954" cy="101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showGridLines="0" tabSelected="1" zoomScale="70" zoomScaleNormal="70" zoomScaleSheetLayoutView="100" zoomScalePageLayoutView="90" workbookViewId="0">
      <selection activeCell="A106" sqref="A106:XFD114"/>
    </sheetView>
  </sheetViews>
  <sheetFormatPr baseColWidth="10" defaultColWidth="11.44140625" defaultRowHeight="13.2"/>
  <cols>
    <col min="1" max="1" width="10.109375" style="6" customWidth="1"/>
    <col min="2" max="2" width="18" style="6" customWidth="1"/>
    <col min="3" max="3" width="18.88671875" style="6" customWidth="1"/>
    <col min="4" max="4" width="38.33203125" style="6" customWidth="1"/>
    <col min="5" max="5" width="23.5546875" style="6" customWidth="1"/>
    <col min="6" max="6" width="14.6640625" style="6" customWidth="1"/>
    <col min="7" max="7" width="14.5546875" style="6" customWidth="1"/>
    <col min="8" max="13" width="13.6640625" style="6" customWidth="1"/>
    <col min="14" max="14" width="15.88671875" style="6" customWidth="1"/>
    <col min="15" max="15" width="19.6640625" style="6" customWidth="1"/>
    <col min="16" max="16" width="15.44140625" style="6" customWidth="1"/>
    <col min="17" max="16384" width="11.44140625" style="6"/>
  </cols>
  <sheetData>
    <row r="1" spans="1:15" ht="24" customHeight="1">
      <c r="O1" s="24" t="s">
        <v>3</v>
      </c>
    </row>
    <row r="2" spans="1:15" ht="20.100000000000001" customHeight="1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0.100000000000001" customHeight="1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2" customHeight="1">
      <c r="A4" s="25"/>
      <c r="B4" s="10"/>
      <c r="C4" s="10"/>
      <c r="D4" s="11"/>
      <c r="E4" s="11"/>
      <c r="F4" s="11"/>
      <c r="G4" s="9"/>
      <c r="J4" s="12"/>
      <c r="K4" s="12"/>
      <c r="L4" s="12"/>
      <c r="M4" s="12"/>
    </row>
    <row r="5" spans="1:15" s="13" customFormat="1" ht="12" customHeight="1" thickBot="1">
      <c r="A5" s="14"/>
      <c r="B5" s="14"/>
      <c r="C5" s="14"/>
      <c r="D5" s="14"/>
      <c r="E5" s="14"/>
      <c r="F5" s="15"/>
      <c r="G5" s="15"/>
      <c r="H5" s="15"/>
      <c r="I5" s="15"/>
      <c r="J5" s="16"/>
      <c r="K5" s="16"/>
      <c r="L5" s="16"/>
      <c r="M5" s="16"/>
      <c r="N5" s="17"/>
      <c r="O5" s="17"/>
    </row>
    <row r="6" spans="1:15" s="7" customFormat="1" ht="12" customHeight="1" thickBot="1">
      <c r="A6" s="105" t="s">
        <v>4</v>
      </c>
      <c r="B6" s="105" t="s">
        <v>5</v>
      </c>
      <c r="C6" s="105" t="s">
        <v>6</v>
      </c>
      <c r="D6" s="105" t="s">
        <v>13</v>
      </c>
      <c r="E6" s="105" t="s">
        <v>1</v>
      </c>
      <c r="F6" s="48"/>
      <c r="G6" s="49"/>
      <c r="H6" s="51" t="s">
        <v>12</v>
      </c>
      <c r="I6" s="49" t="s">
        <v>12</v>
      </c>
      <c r="J6" s="49"/>
      <c r="K6" s="49"/>
      <c r="L6" s="50"/>
      <c r="M6" s="50"/>
      <c r="N6" s="105" t="s">
        <v>2</v>
      </c>
      <c r="O6" s="105" t="s">
        <v>10</v>
      </c>
    </row>
    <row r="7" spans="1:15" s="7" customFormat="1" ht="20.100000000000001" customHeight="1" thickBot="1">
      <c r="A7" s="106"/>
      <c r="B7" s="106"/>
      <c r="C7" s="106"/>
      <c r="D7" s="106"/>
      <c r="E7" s="106"/>
      <c r="F7" s="108" t="s">
        <v>0</v>
      </c>
      <c r="G7" s="101" t="s">
        <v>11</v>
      </c>
      <c r="H7" s="102"/>
      <c r="I7" s="102"/>
      <c r="J7" s="102"/>
      <c r="K7" s="102"/>
      <c r="L7" s="102"/>
      <c r="M7" s="103"/>
      <c r="N7" s="106"/>
      <c r="O7" s="106"/>
    </row>
    <row r="8" spans="1:15" s="7" customFormat="1" ht="23.25" customHeight="1" thickBot="1">
      <c r="A8" s="107"/>
      <c r="B8" s="106"/>
      <c r="C8" s="106"/>
      <c r="D8" s="106"/>
      <c r="E8" s="106"/>
      <c r="F8" s="109"/>
      <c r="G8" s="22" t="s">
        <v>7</v>
      </c>
      <c r="H8" s="85" t="s">
        <v>134</v>
      </c>
      <c r="I8" s="22" t="s">
        <v>8</v>
      </c>
      <c r="J8" s="22" t="s">
        <v>116</v>
      </c>
      <c r="K8" s="22" t="s">
        <v>9</v>
      </c>
      <c r="L8" s="95" t="s">
        <v>142</v>
      </c>
      <c r="M8" s="95" t="s">
        <v>143</v>
      </c>
      <c r="N8" s="107"/>
      <c r="O8" s="106"/>
    </row>
    <row r="9" spans="1:15" s="72" customFormat="1" ht="38.25" customHeight="1">
      <c r="A9" s="35">
        <v>1</v>
      </c>
      <c r="B9" s="34" t="s">
        <v>16</v>
      </c>
      <c r="C9" s="33" t="s">
        <v>18</v>
      </c>
      <c r="D9" s="38" t="s">
        <v>23</v>
      </c>
      <c r="E9" s="39" t="s">
        <v>24</v>
      </c>
      <c r="F9" s="40">
        <f>SUM(G9:M9)</f>
        <v>210234.22</v>
      </c>
      <c r="G9" s="40">
        <v>210234.22</v>
      </c>
      <c r="H9" s="71"/>
      <c r="I9" s="71"/>
      <c r="J9" s="71"/>
      <c r="K9" s="71"/>
      <c r="L9" s="71"/>
      <c r="M9" s="71"/>
      <c r="N9" s="46">
        <v>1985</v>
      </c>
      <c r="O9" s="97" t="s">
        <v>104</v>
      </c>
    </row>
    <row r="10" spans="1:15" s="72" customFormat="1" ht="45" customHeight="1">
      <c r="A10" s="36">
        <v>2</v>
      </c>
      <c r="B10" s="34" t="s">
        <v>16</v>
      </c>
      <c r="C10" s="33" t="s">
        <v>18</v>
      </c>
      <c r="D10" s="38" t="s">
        <v>25</v>
      </c>
      <c r="E10" s="39" t="s">
        <v>26</v>
      </c>
      <c r="F10" s="40">
        <f>SUM(G10:M10)</f>
        <v>690196.52</v>
      </c>
      <c r="G10" s="40">
        <v>690196.52</v>
      </c>
      <c r="H10" s="71"/>
      <c r="I10" s="71"/>
      <c r="J10" s="71"/>
      <c r="K10" s="71"/>
      <c r="L10" s="71"/>
      <c r="M10" s="71"/>
      <c r="N10" s="46">
        <v>7494</v>
      </c>
      <c r="O10" s="97" t="s">
        <v>104</v>
      </c>
    </row>
    <row r="11" spans="1:15" s="72" customFormat="1" ht="45" customHeight="1">
      <c r="A11" s="36">
        <v>3</v>
      </c>
      <c r="B11" s="34" t="s">
        <v>16</v>
      </c>
      <c r="C11" s="33" t="s">
        <v>18</v>
      </c>
      <c r="D11" s="38" t="s">
        <v>27</v>
      </c>
      <c r="E11" s="39" t="s">
        <v>26</v>
      </c>
      <c r="F11" s="40">
        <f t="shared" ref="F11:F83" si="0">SUM(G11:M11)</f>
        <v>682499.69</v>
      </c>
      <c r="G11" s="40">
        <v>682499.69</v>
      </c>
      <c r="H11" s="71"/>
      <c r="I11" s="71"/>
      <c r="J11" s="71"/>
      <c r="K11" s="71"/>
      <c r="L11" s="71"/>
      <c r="M11" s="71"/>
      <c r="N11" s="46">
        <v>7494</v>
      </c>
      <c r="O11" s="97" t="s">
        <v>104</v>
      </c>
    </row>
    <row r="12" spans="1:15" s="72" customFormat="1" ht="48.75" customHeight="1">
      <c r="A12" s="36">
        <v>4</v>
      </c>
      <c r="B12" s="34" t="s">
        <v>16</v>
      </c>
      <c r="C12" s="33" t="s">
        <v>18</v>
      </c>
      <c r="D12" s="38" t="s">
        <v>28</v>
      </c>
      <c r="E12" s="39" t="s">
        <v>26</v>
      </c>
      <c r="F12" s="40">
        <f t="shared" si="0"/>
        <v>686464.1</v>
      </c>
      <c r="G12" s="40">
        <v>686464.1</v>
      </c>
      <c r="H12" s="71"/>
      <c r="I12" s="71"/>
      <c r="J12" s="71"/>
      <c r="K12" s="71"/>
      <c r="L12" s="71"/>
      <c r="M12" s="71"/>
      <c r="N12" s="46">
        <v>7494</v>
      </c>
      <c r="O12" s="97" t="s">
        <v>104</v>
      </c>
    </row>
    <row r="13" spans="1:15" s="72" customFormat="1" ht="36.75" customHeight="1">
      <c r="A13" s="36">
        <v>5</v>
      </c>
      <c r="B13" s="34" t="s">
        <v>16</v>
      </c>
      <c r="C13" s="33" t="s">
        <v>18</v>
      </c>
      <c r="D13" s="38" t="s">
        <v>29</v>
      </c>
      <c r="E13" s="39" t="s">
        <v>30</v>
      </c>
      <c r="F13" s="40">
        <f t="shared" si="0"/>
        <v>502363</v>
      </c>
      <c r="G13" s="40">
        <v>502363</v>
      </c>
      <c r="H13" s="71"/>
      <c r="I13" s="71"/>
      <c r="J13" s="71"/>
      <c r="K13" s="71"/>
      <c r="L13" s="71"/>
      <c r="M13" s="71"/>
      <c r="N13" s="46">
        <v>1387</v>
      </c>
      <c r="O13" s="97" t="s">
        <v>104</v>
      </c>
    </row>
    <row r="14" spans="1:15" s="72" customFormat="1" ht="35.25" customHeight="1">
      <c r="A14" s="36">
        <v>6</v>
      </c>
      <c r="B14" s="34" t="s">
        <v>16</v>
      </c>
      <c r="C14" s="33" t="s">
        <v>18</v>
      </c>
      <c r="D14" s="38" t="s">
        <v>31</v>
      </c>
      <c r="E14" s="39" t="s">
        <v>32</v>
      </c>
      <c r="F14" s="40">
        <f t="shared" si="0"/>
        <v>226250</v>
      </c>
      <c r="G14" s="40">
        <v>226250</v>
      </c>
      <c r="H14" s="71"/>
      <c r="I14" s="71"/>
      <c r="J14" s="71"/>
      <c r="K14" s="71"/>
      <c r="L14" s="71"/>
      <c r="M14" s="71"/>
      <c r="N14" s="46">
        <v>313</v>
      </c>
      <c r="O14" s="97" t="s">
        <v>104</v>
      </c>
    </row>
    <row r="15" spans="1:15" s="72" customFormat="1" ht="32.25" customHeight="1">
      <c r="A15" s="36">
        <v>7</v>
      </c>
      <c r="B15" s="34" t="s">
        <v>16</v>
      </c>
      <c r="C15" s="33" t="s">
        <v>18</v>
      </c>
      <c r="D15" s="38" t="s">
        <v>33</v>
      </c>
      <c r="E15" s="39" t="s">
        <v>34</v>
      </c>
      <c r="F15" s="40">
        <f t="shared" si="0"/>
        <v>175350</v>
      </c>
      <c r="G15" s="40">
        <v>175350</v>
      </c>
      <c r="H15" s="71"/>
      <c r="I15" s="71"/>
      <c r="J15" s="71"/>
      <c r="K15" s="71"/>
      <c r="L15" s="71"/>
      <c r="M15" s="71"/>
      <c r="N15" s="46">
        <v>1055</v>
      </c>
      <c r="O15" s="97" t="s">
        <v>104</v>
      </c>
    </row>
    <row r="16" spans="1:15" s="72" customFormat="1" ht="34.5" customHeight="1">
      <c r="A16" s="36">
        <v>8</v>
      </c>
      <c r="B16" s="34" t="s">
        <v>16</v>
      </c>
      <c r="C16" s="33" t="s">
        <v>18</v>
      </c>
      <c r="D16" s="38" t="s">
        <v>35</v>
      </c>
      <c r="E16" s="39" t="s">
        <v>36</v>
      </c>
      <c r="F16" s="40">
        <f t="shared" si="0"/>
        <v>230776</v>
      </c>
      <c r="G16" s="40">
        <v>230776</v>
      </c>
      <c r="H16" s="71"/>
      <c r="I16" s="71"/>
      <c r="J16" s="71"/>
      <c r="K16" s="71"/>
      <c r="L16" s="71"/>
      <c r="M16" s="71"/>
      <c r="N16" s="46">
        <v>525</v>
      </c>
      <c r="O16" s="97" t="s">
        <v>104</v>
      </c>
    </row>
    <row r="17" spans="1:16" s="72" customFormat="1" ht="39" customHeight="1">
      <c r="A17" s="36">
        <v>9</v>
      </c>
      <c r="B17" s="34" t="s">
        <v>16</v>
      </c>
      <c r="C17" s="33" t="s">
        <v>18</v>
      </c>
      <c r="D17" s="38" t="s">
        <v>37</v>
      </c>
      <c r="E17" s="39" t="s">
        <v>38</v>
      </c>
      <c r="F17" s="40">
        <f t="shared" si="0"/>
        <v>148063</v>
      </c>
      <c r="G17" s="40">
        <v>148063</v>
      </c>
      <c r="H17" s="71"/>
      <c r="I17" s="71"/>
      <c r="J17" s="71"/>
      <c r="K17" s="71"/>
      <c r="L17" s="71"/>
      <c r="M17" s="71"/>
      <c r="N17" s="46">
        <v>1406</v>
      </c>
      <c r="O17" s="97" t="s">
        <v>104</v>
      </c>
    </row>
    <row r="18" spans="1:16" s="72" customFormat="1" ht="84.75" customHeight="1">
      <c r="A18" s="36">
        <v>10</v>
      </c>
      <c r="B18" s="34" t="s">
        <v>17</v>
      </c>
      <c r="C18" s="33" t="s">
        <v>18</v>
      </c>
      <c r="D18" s="38" t="s">
        <v>39</v>
      </c>
      <c r="E18" s="41" t="s">
        <v>26</v>
      </c>
      <c r="F18" s="40">
        <f>SUM(G18:M18)</f>
        <v>538039.68999999994</v>
      </c>
      <c r="G18" s="40">
        <v>538039.68999999994</v>
      </c>
      <c r="H18" s="71"/>
      <c r="I18" s="71"/>
      <c r="J18" s="71"/>
      <c r="K18" s="71"/>
      <c r="L18" s="71"/>
      <c r="M18" s="71"/>
      <c r="N18" s="46">
        <v>7494</v>
      </c>
      <c r="O18" s="97" t="s">
        <v>105</v>
      </c>
    </row>
    <row r="19" spans="1:16" s="72" customFormat="1" ht="41.25" customHeight="1" thickBot="1">
      <c r="A19" s="36">
        <v>11</v>
      </c>
      <c r="B19" s="34" t="s">
        <v>16</v>
      </c>
      <c r="C19" s="33" t="s">
        <v>18</v>
      </c>
      <c r="D19" s="38" t="s">
        <v>40</v>
      </c>
      <c r="E19" s="41" t="s">
        <v>26</v>
      </c>
      <c r="F19" s="62">
        <f t="shared" si="0"/>
        <v>545594.4</v>
      </c>
      <c r="G19" s="62">
        <v>545594.4</v>
      </c>
      <c r="H19" s="73"/>
      <c r="I19" s="73"/>
      <c r="J19" s="73"/>
      <c r="K19" s="73"/>
      <c r="L19" s="73"/>
      <c r="M19" s="73"/>
      <c r="N19" s="46">
        <v>7494</v>
      </c>
      <c r="O19" s="97" t="s">
        <v>105</v>
      </c>
    </row>
    <row r="20" spans="1:16" s="74" customFormat="1" ht="29.25" customHeight="1" thickTop="1">
      <c r="A20" s="63"/>
      <c r="B20" s="64"/>
      <c r="C20" s="65"/>
      <c r="D20" s="66"/>
      <c r="E20" s="67" t="s">
        <v>129</v>
      </c>
      <c r="F20" s="68">
        <f>SUM(F9:F19)</f>
        <v>4635830.62</v>
      </c>
      <c r="G20" s="68">
        <f>SUM(G9:G19)</f>
        <v>4635830.62</v>
      </c>
      <c r="H20" s="68">
        <f t="shared" ref="H20:M20" si="1">SUM(H9:H19)</f>
        <v>0</v>
      </c>
      <c r="I20" s="68">
        <f t="shared" si="1"/>
        <v>0</v>
      </c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9"/>
      <c r="O20" s="97"/>
    </row>
    <row r="21" spans="1:16" s="72" customFormat="1" ht="34.5" customHeight="1">
      <c r="A21" s="36">
        <v>12</v>
      </c>
      <c r="B21" s="34" t="s">
        <v>16</v>
      </c>
      <c r="C21" s="44" t="s">
        <v>20</v>
      </c>
      <c r="D21" s="38" t="s">
        <v>41</v>
      </c>
      <c r="E21" s="39" t="s">
        <v>26</v>
      </c>
      <c r="F21" s="40">
        <f t="shared" si="0"/>
        <v>498500</v>
      </c>
      <c r="G21" s="40">
        <v>498500</v>
      </c>
      <c r="H21" s="71"/>
      <c r="I21" s="71"/>
      <c r="J21" s="71"/>
      <c r="K21" s="71"/>
      <c r="L21" s="71"/>
      <c r="M21" s="71"/>
      <c r="N21" s="46">
        <v>7494</v>
      </c>
      <c r="O21" s="97" t="s">
        <v>104</v>
      </c>
    </row>
    <row r="22" spans="1:16" s="74" customFormat="1" ht="29.25" customHeight="1">
      <c r="A22" s="63"/>
      <c r="B22" s="64"/>
      <c r="C22" s="65"/>
      <c r="D22" s="66"/>
      <c r="E22" s="67" t="s">
        <v>131</v>
      </c>
      <c r="F22" s="68">
        <f>SUM(F21:F21)</f>
        <v>498500</v>
      </c>
      <c r="G22" s="68">
        <f>SUM(G21:G21)</f>
        <v>498500</v>
      </c>
      <c r="H22" s="68">
        <f t="shared" ref="H22:M22" si="2">SUM(H21:H21)</f>
        <v>0</v>
      </c>
      <c r="I22" s="68">
        <f t="shared" si="2"/>
        <v>0</v>
      </c>
      <c r="J22" s="68">
        <f t="shared" si="2"/>
        <v>0</v>
      </c>
      <c r="K22" s="68">
        <f t="shared" si="2"/>
        <v>0</v>
      </c>
      <c r="L22" s="68">
        <f t="shared" si="2"/>
        <v>0</v>
      </c>
      <c r="M22" s="68">
        <f t="shared" si="2"/>
        <v>0</v>
      </c>
      <c r="N22" s="69"/>
      <c r="O22" s="97"/>
    </row>
    <row r="23" spans="1:16" s="72" customFormat="1" ht="39" customHeight="1">
      <c r="A23" s="36">
        <v>13</v>
      </c>
      <c r="B23" s="34" t="s">
        <v>16</v>
      </c>
      <c r="C23" s="44" t="s">
        <v>21</v>
      </c>
      <c r="D23" s="38" t="s">
        <v>42</v>
      </c>
      <c r="E23" s="39" t="s">
        <v>26</v>
      </c>
      <c r="F23" s="40">
        <f t="shared" si="0"/>
        <v>107165.78</v>
      </c>
      <c r="G23" s="40">
        <v>107165.78</v>
      </c>
      <c r="H23" s="71"/>
      <c r="I23" s="71"/>
      <c r="J23" s="71"/>
      <c r="K23" s="71"/>
      <c r="L23" s="71"/>
      <c r="M23" s="71"/>
      <c r="N23" s="46">
        <v>7494</v>
      </c>
      <c r="O23" s="97" t="s">
        <v>104</v>
      </c>
    </row>
    <row r="24" spans="1:16" s="72" customFormat="1" ht="34.5" customHeight="1">
      <c r="A24" s="36">
        <v>14</v>
      </c>
      <c r="B24" s="34" t="s">
        <v>16</v>
      </c>
      <c r="C24" s="44" t="s">
        <v>21</v>
      </c>
      <c r="D24" s="38" t="s">
        <v>43</v>
      </c>
      <c r="E24" s="39" t="s">
        <v>44</v>
      </c>
      <c r="F24" s="40">
        <f t="shared" si="0"/>
        <v>750000</v>
      </c>
      <c r="G24" s="40">
        <v>750000</v>
      </c>
      <c r="H24" s="71"/>
      <c r="I24" s="71"/>
      <c r="J24" s="71"/>
      <c r="K24" s="71"/>
      <c r="L24" s="71"/>
      <c r="M24" s="71"/>
      <c r="N24" s="46">
        <v>424</v>
      </c>
      <c r="O24" s="97" t="s">
        <v>105</v>
      </c>
    </row>
    <row r="25" spans="1:16" s="72" customFormat="1" ht="51" customHeight="1">
      <c r="A25" s="36">
        <v>15</v>
      </c>
      <c r="B25" s="34" t="s">
        <v>16</v>
      </c>
      <c r="C25" s="44" t="s">
        <v>21</v>
      </c>
      <c r="D25" s="38" t="s">
        <v>45</v>
      </c>
      <c r="E25" s="39" t="s">
        <v>46</v>
      </c>
      <c r="F25" s="40">
        <f t="shared" si="0"/>
        <v>100000</v>
      </c>
      <c r="G25" s="40">
        <v>100000</v>
      </c>
      <c r="H25" s="71"/>
      <c r="I25" s="71"/>
      <c r="J25" s="71"/>
      <c r="K25" s="71"/>
      <c r="L25" s="71"/>
      <c r="M25" s="71"/>
      <c r="N25" s="46">
        <v>10</v>
      </c>
      <c r="O25" s="97" t="s">
        <v>104</v>
      </c>
    </row>
    <row r="26" spans="1:16" s="72" customFormat="1" ht="36.75" customHeight="1">
      <c r="A26" s="36">
        <v>16</v>
      </c>
      <c r="B26" s="34" t="s">
        <v>16</v>
      </c>
      <c r="C26" s="44" t="s">
        <v>21</v>
      </c>
      <c r="D26" s="38" t="s">
        <v>47</v>
      </c>
      <c r="E26" s="39" t="s">
        <v>26</v>
      </c>
      <c r="F26" s="40">
        <f t="shared" si="0"/>
        <v>266063</v>
      </c>
      <c r="G26" s="40">
        <v>266063</v>
      </c>
      <c r="H26" s="71"/>
      <c r="I26" s="71"/>
      <c r="J26" s="71"/>
      <c r="K26" s="71"/>
      <c r="L26" s="71"/>
      <c r="M26" s="71"/>
      <c r="N26" s="46">
        <v>7494</v>
      </c>
      <c r="O26" s="97" t="s">
        <v>105</v>
      </c>
    </row>
    <row r="27" spans="1:16" s="72" customFormat="1" ht="33.75" customHeight="1">
      <c r="A27" s="36">
        <v>17</v>
      </c>
      <c r="B27" s="34" t="s">
        <v>16</v>
      </c>
      <c r="C27" s="44" t="s">
        <v>21</v>
      </c>
      <c r="D27" s="38" t="s">
        <v>48</v>
      </c>
      <c r="E27" s="39" t="s">
        <v>26</v>
      </c>
      <c r="F27" s="40">
        <f t="shared" si="0"/>
        <v>795320</v>
      </c>
      <c r="G27" s="40">
        <v>795320</v>
      </c>
      <c r="H27" s="71"/>
      <c r="I27" s="71"/>
      <c r="J27" s="71"/>
      <c r="K27" s="71"/>
      <c r="L27" s="71"/>
      <c r="M27" s="71"/>
      <c r="N27" s="46">
        <v>7494</v>
      </c>
      <c r="O27" s="97" t="s">
        <v>105</v>
      </c>
    </row>
    <row r="28" spans="1:16" s="76" customFormat="1" ht="37.5" customHeight="1">
      <c r="A28" s="59">
        <v>18</v>
      </c>
      <c r="B28" s="53" t="s">
        <v>16</v>
      </c>
      <c r="C28" s="60" t="s">
        <v>21</v>
      </c>
      <c r="D28" s="55" t="s">
        <v>49</v>
      </c>
      <c r="E28" s="56" t="s">
        <v>26</v>
      </c>
      <c r="F28" s="40">
        <f t="shared" si="0"/>
        <v>450000</v>
      </c>
      <c r="G28" s="40">
        <v>250000</v>
      </c>
      <c r="H28" s="75"/>
      <c r="I28" s="75"/>
      <c r="J28" s="75"/>
      <c r="K28" s="75"/>
      <c r="L28" s="40">
        <v>150000</v>
      </c>
      <c r="M28" s="40">
        <v>50000</v>
      </c>
      <c r="N28" s="61">
        <v>7494</v>
      </c>
      <c r="O28" s="98" t="s">
        <v>107</v>
      </c>
      <c r="P28" s="84"/>
    </row>
    <row r="29" spans="1:16" s="74" customFormat="1" ht="35.25" customHeight="1">
      <c r="A29" s="63"/>
      <c r="B29" s="64"/>
      <c r="C29" s="65"/>
      <c r="D29" s="66"/>
      <c r="E29" s="67" t="s">
        <v>130</v>
      </c>
      <c r="F29" s="68">
        <f>SUM(F23:F28)</f>
        <v>2468548.7800000003</v>
      </c>
      <c r="G29" s="68">
        <f>SUM(G23:G28)</f>
        <v>2268548.7800000003</v>
      </c>
      <c r="H29" s="68">
        <f t="shared" ref="H29:M29" si="3">SUM(H23:H28)</f>
        <v>0</v>
      </c>
      <c r="I29" s="68">
        <f t="shared" si="3"/>
        <v>0</v>
      </c>
      <c r="J29" s="68">
        <f t="shared" si="3"/>
        <v>0</v>
      </c>
      <c r="K29" s="68">
        <f t="shared" si="3"/>
        <v>0</v>
      </c>
      <c r="L29" s="68">
        <f t="shared" si="3"/>
        <v>150000</v>
      </c>
      <c r="M29" s="68">
        <f t="shared" si="3"/>
        <v>50000</v>
      </c>
      <c r="N29" s="69"/>
      <c r="O29" s="97"/>
    </row>
    <row r="30" spans="1:16" s="72" customFormat="1" ht="36" customHeight="1">
      <c r="A30" s="36">
        <v>19</v>
      </c>
      <c r="B30" s="34" t="s">
        <v>17</v>
      </c>
      <c r="C30" s="33" t="s">
        <v>19</v>
      </c>
      <c r="D30" s="38" t="s">
        <v>50</v>
      </c>
      <c r="E30" s="39" t="s">
        <v>24</v>
      </c>
      <c r="F30" s="40">
        <f t="shared" si="0"/>
        <v>248000</v>
      </c>
      <c r="G30" s="40">
        <v>248000</v>
      </c>
      <c r="H30" s="71"/>
      <c r="I30" s="71"/>
      <c r="J30" s="71"/>
      <c r="K30" s="71"/>
      <c r="L30" s="71"/>
      <c r="M30" s="71"/>
      <c r="N30" s="46">
        <v>1985</v>
      </c>
      <c r="O30" s="97" t="s">
        <v>105</v>
      </c>
    </row>
    <row r="31" spans="1:16" s="72" customFormat="1" ht="36" customHeight="1">
      <c r="A31" s="36">
        <v>20</v>
      </c>
      <c r="B31" s="34" t="s">
        <v>17</v>
      </c>
      <c r="C31" s="33" t="s">
        <v>19</v>
      </c>
      <c r="D31" s="38" t="s">
        <v>51</v>
      </c>
      <c r="E31" s="41" t="s">
        <v>26</v>
      </c>
      <c r="F31" s="40">
        <f t="shared" si="0"/>
        <v>2066240</v>
      </c>
      <c r="G31" s="40">
        <v>2066240</v>
      </c>
      <c r="H31" s="71"/>
      <c r="I31" s="71"/>
      <c r="J31" s="71"/>
      <c r="K31" s="71"/>
      <c r="L31" s="71"/>
      <c r="M31" s="71"/>
      <c r="N31" s="46">
        <v>7494</v>
      </c>
      <c r="O31" s="97" t="s">
        <v>105</v>
      </c>
    </row>
    <row r="32" spans="1:16" s="72" customFormat="1" ht="36.75" customHeight="1">
      <c r="A32" s="37">
        <v>21</v>
      </c>
      <c r="B32" s="34" t="s">
        <v>17</v>
      </c>
      <c r="C32" s="33" t="s">
        <v>19</v>
      </c>
      <c r="D32" s="38" t="s">
        <v>52</v>
      </c>
      <c r="E32" s="41" t="s">
        <v>26</v>
      </c>
      <c r="F32" s="40">
        <f t="shared" si="0"/>
        <v>2035240</v>
      </c>
      <c r="G32" s="40">
        <v>2035240</v>
      </c>
      <c r="H32" s="71"/>
      <c r="I32" s="71"/>
      <c r="J32" s="71"/>
      <c r="K32" s="71"/>
      <c r="L32" s="71"/>
      <c r="M32" s="71"/>
      <c r="N32" s="46">
        <v>7494</v>
      </c>
      <c r="O32" s="97" t="s">
        <v>105</v>
      </c>
    </row>
    <row r="33" spans="1:15" s="72" customFormat="1" ht="42" customHeight="1">
      <c r="A33" s="36">
        <v>22</v>
      </c>
      <c r="B33" s="34" t="s">
        <v>17</v>
      </c>
      <c r="C33" s="33" t="s">
        <v>19</v>
      </c>
      <c r="D33" s="38" t="s">
        <v>53</v>
      </c>
      <c r="E33" s="39" t="s">
        <v>24</v>
      </c>
      <c r="F33" s="40">
        <f t="shared" si="0"/>
        <v>93196</v>
      </c>
      <c r="G33" s="40">
        <v>93196</v>
      </c>
      <c r="H33" s="71"/>
      <c r="I33" s="71"/>
      <c r="J33" s="71"/>
      <c r="K33" s="71"/>
      <c r="L33" s="71"/>
      <c r="M33" s="71"/>
      <c r="N33" s="46">
        <v>1985</v>
      </c>
      <c r="O33" s="97" t="s">
        <v>105</v>
      </c>
    </row>
    <row r="34" spans="1:15" s="72" customFormat="1" ht="34.5" customHeight="1">
      <c r="A34" s="36">
        <v>23</v>
      </c>
      <c r="B34" s="34" t="s">
        <v>17</v>
      </c>
      <c r="C34" s="33" t="s">
        <v>19</v>
      </c>
      <c r="D34" s="38" t="s">
        <v>54</v>
      </c>
      <c r="E34" s="41" t="s">
        <v>36</v>
      </c>
      <c r="F34" s="40">
        <f t="shared" si="0"/>
        <v>85050</v>
      </c>
      <c r="G34" s="40">
        <v>85050</v>
      </c>
      <c r="H34" s="71"/>
      <c r="I34" s="71"/>
      <c r="J34" s="71"/>
      <c r="K34" s="71"/>
      <c r="L34" s="71"/>
      <c r="M34" s="71"/>
      <c r="N34" s="46">
        <v>525</v>
      </c>
      <c r="O34" s="97" t="s">
        <v>105</v>
      </c>
    </row>
    <row r="35" spans="1:15" s="72" customFormat="1" ht="39.75" customHeight="1">
      <c r="A35" s="36">
        <v>24</v>
      </c>
      <c r="B35" s="34" t="s">
        <v>17</v>
      </c>
      <c r="C35" s="33" t="s">
        <v>19</v>
      </c>
      <c r="D35" s="38" t="s">
        <v>55</v>
      </c>
      <c r="E35" s="41" t="s">
        <v>56</v>
      </c>
      <c r="F35" s="40">
        <f t="shared" si="0"/>
        <v>329000</v>
      </c>
      <c r="G35" s="40">
        <v>329000</v>
      </c>
      <c r="H35" s="71"/>
      <c r="I35" s="71"/>
      <c r="J35" s="71"/>
      <c r="K35" s="71"/>
      <c r="L35" s="71"/>
      <c r="M35" s="71"/>
      <c r="N35" s="46">
        <v>1406</v>
      </c>
      <c r="O35" s="97" t="s">
        <v>105</v>
      </c>
    </row>
    <row r="36" spans="1:15" s="72" customFormat="1" ht="39.75" customHeight="1">
      <c r="A36" s="36">
        <v>25</v>
      </c>
      <c r="B36" s="34" t="s">
        <v>17</v>
      </c>
      <c r="C36" s="33" t="s">
        <v>19</v>
      </c>
      <c r="D36" s="38" t="s">
        <v>57</v>
      </c>
      <c r="E36" s="41" t="s">
        <v>24</v>
      </c>
      <c r="F36" s="40">
        <f t="shared" si="0"/>
        <v>300000</v>
      </c>
      <c r="G36" s="40">
        <v>300000</v>
      </c>
      <c r="H36" s="71"/>
      <c r="I36" s="71"/>
      <c r="J36" s="71"/>
      <c r="K36" s="71"/>
      <c r="L36" s="71"/>
      <c r="M36" s="71"/>
      <c r="N36" s="46">
        <v>1985</v>
      </c>
      <c r="O36" s="100" t="s">
        <v>146</v>
      </c>
    </row>
    <row r="37" spans="1:15" s="72" customFormat="1" ht="39.75" customHeight="1">
      <c r="A37" s="36">
        <v>26</v>
      </c>
      <c r="B37" s="34" t="s">
        <v>17</v>
      </c>
      <c r="C37" s="33" t="s">
        <v>19</v>
      </c>
      <c r="D37" s="38" t="s">
        <v>58</v>
      </c>
      <c r="E37" s="41" t="s">
        <v>26</v>
      </c>
      <c r="F37" s="40">
        <f t="shared" si="0"/>
        <v>1285600</v>
      </c>
      <c r="G37" s="40">
        <v>1285600</v>
      </c>
      <c r="H37" s="71"/>
      <c r="I37" s="71"/>
      <c r="J37" s="71"/>
      <c r="K37" s="71"/>
      <c r="L37" s="71"/>
      <c r="M37" s="71"/>
      <c r="N37" s="46">
        <v>7494</v>
      </c>
      <c r="O37" s="97" t="s">
        <v>104</v>
      </c>
    </row>
    <row r="38" spans="1:15" s="72" customFormat="1" ht="36.75" customHeight="1">
      <c r="A38" s="36">
        <v>27</v>
      </c>
      <c r="B38" s="34" t="s">
        <v>17</v>
      </c>
      <c r="C38" s="33" t="s">
        <v>19</v>
      </c>
      <c r="D38" s="38" t="s">
        <v>59</v>
      </c>
      <c r="E38" s="41" t="s">
        <v>34</v>
      </c>
      <c r="F38" s="40">
        <f t="shared" si="0"/>
        <v>235000</v>
      </c>
      <c r="G38" s="40">
        <v>235000</v>
      </c>
      <c r="H38" s="71"/>
      <c r="I38" s="71"/>
      <c r="J38" s="71"/>
      <c r="K38" s="71"/>
      <c r="L38" s="71"/>
      <c r="M38" s="71"/>
      <c r="N38" s="46">
        <v>1055</v>
      </c>
      <c r="O38" s="97" t="s">
        <v>104</v>
      </c>
    </row>
    <row r="39" spans="1:15" s="72" customFormat="1" ht="43.5" customHeight="1">
      <c r="A39" s="36">
        <v>28</v>
      </c>
      <c r="B39" s="34" t="s">
        <v>17</v>
      </c>
      <c r="C39" s="33" t="s">
        <v>19</v>
      </c>
      <c r="D39" s="38" t="s">
        <v>60</v>
      </c>
      <c r="E39" s="41" t="s">
        <v>26</v>
      </c>
      <c r="F39" s="40">
        <f t="shared" si="0"/>
        <v>444300</v>
      </c>
      <c r="G39" s="40">
        <v>444300</v>
      </c>
      <c r="H39" s="71"/>
      <c r="I39" s="71"/>
      <c r="J39" s="71"/>
      <c r="K39" s="71"/>
      <c r="L39" s="71"/>
      <c r="M39" s="71"/>
      <c r="N39" s="46">
        <v>7494</v>
      </c>
      <c r="O39" s="97" t="s">
        <v>104</v>
      </c>
    </row>
    <row r="40" spans="1:15" s="72" customFormat="1" ht="34.5" customHeight="1">
      <c r="A40" s="36">
        <v>29</v>
      </c>
      <c r="B40" s="34" t="s">
        <v>17</v>
      </c>
      <c r="C40" s="33" t="s">
        <v>19</v>
      </c>
      <c r="D40" s="38" t="s">
        <v>61</v>
      </c>
      <c r="E40" s="39" t="s">
        <v>26</v>
      </c>
      <c r="F40" s="40">
        <f t="shared" si="0"/>
        <v>600000</v>
      </c>
      <c r="G40" s="40">
        <v>600000</v>
      </c>
      <c r="H40" s="71"/>
      <c r="I40" s="71"/>
      <c r="J40" s="71"/>
      <c r="K40" s="71"/>
      <c r="L40" s="71"/>
      <c r="M40" s="71"/>
      <c r="N40" s="46">
        <v>7494</v>
      </c>
      <c r="O40" s="97" t="s">
        <v>104</v>
      </c>
    </row>
    <row r="41" spans="1:15" s="72" customFormat="1" ht="33.75" customHeight="1">
      <c r="A41" s="36">
        <v>30</v>
      </c>
      <c r="B41" s="34" t="s">
        <v>16</v>
      </c>
      <c r="C41" s="33" t="s">
        <v>19</v>
      </c>
      <c r="D41" s="38" t="s">
        <v>62</v>
      </c>
      <c r="E41" s="39" t="s">
        <v>26</v>
      </c>
      <c r="F41" s="40">
        <f t="shared" si="0"/>
        <v>640303.9</v>
      </c>
      <c r="G41" s="40">
        <v>640303.9</v>
      </c>
      <c r="H41" s="71"/>
      <c r="I41" s="71"/>
      <c r="J41" s="71"/>
      <c r="K41" s="71"/>
      <c r="L41" s="71"/>
      <c r="M41" s="71"/>
      <c r="N41" s="46">
        <v>7494</v>
      </c>
      <c r="O41" s="97" t="s">
        <v>104</v>
      </c>
    </row>
    <row r="42" spans="1:15" s="72" customFormat="1" ht="38.25" customHeight="1">
      <c r="A42" s="36">
        <v>31</v>
      </c>
      <c r="B42" s="34" t="s">
        <v>16</v>
      </c>
      <c r="C42" s="33" t="s">
        <v>19</v>
      </c>
      <c r="D42" s="38" t="s">
        <v>63</v>
      </c>
      <c r="E42" s="41" t="s">
        <v>64</v>
      </c>
      <c r="F42" s="40">
        <f t="shared" si="0"/>
        <v>372530</v>
      </c>
      <c r="G42" s="40">
        <v>372530</v>
      </c>
      <c r="H42" s="71"/>
      <c r="I42" s="71"/>
      <c r="J42" s="71"/>
      <c r="K42" s="71"/>
      <c r="L42" s="71"/>
      <c r="M42" s="71"/>
      <c r="N42" s="46">
        <v>161</v>
      </c>
      <c r="O42" s="97" t="s">
        <v>104</v>
      </c>
    </row>
    <row r="43" spans="1:15" s="72" customFormat="1" ht="33" customHeight="1">
      <c r="A43" s="36">
        <v>32</v>
      </c>
      <c r="B43" s="34" t="s">
        <v>16</v>
      </c>
      <c r="C43" s="33" t="s">
        <v>19</v>
      </c>
      <c r="D43" s="38" t="s">
        <v>65</v>
      </c>
      <c r="E43" s="41" t="s">
        <v>26</v>
      </c>
      <c r="F43" s="40">
        <f t="shared" si="0"/>
        <v>467047.55</v>
      </c>
      <c r="G43" s="40">
        <v>467047.55</v>
      </c>
      <c r="H43" s="71"/>
      <c r="I43" s="71"/>
      <c r="J43" s="71"/>
      <c r="K43" s="71"/>
      <c r="L43" s="71"/>
      <c r="M43" s="71"/>
      <c r="N43" s="46">
        <v>7494</v>
      </c>
      <c r="O43" s="97" t="s">
        <v>104</v>
      </c>
    </row>
    <row r="44" spans="1:15" s="72" customFormat="1" ht="47.25" customHeight="1">
      <c r="A44" s="36">
        <v>33</v>
      </c>
      <c r="B44" s="34" t="s">
        <v>16</v>
      </c>
      <c r="C44" s="33" t="s">
        <v>19</v>
      </c>
      <c r="D44" s="38" t="s">
        <v>66</v>
      </c>
      <c r="E44" s="41" t="s">
        <v>26</v>
      </c>
      <c r="F44" s="40">
        <f t="shared" si="0"/>
        <v>1053936.51</v>
      </c>
      <c r="G44" s="40">
        <v>1053936.51</v>
      </c>
      <c r="H44" s="71"/>
      <c r="I44" s="71"/>
      <c r="J44" s="71"/>
      <c r="K44" s="71"/>
      <c r="L44" s="71"/>
      <c r="M44" s="71"/>
      <c r="N44" s="46">
        <v>7494</v>
      </c>
      <c r="O44" s="97" t="s">
        <v>104</v>
      </c>
    </row>
    <row r="45" spans="1:15" s="72" customFormat="1" ht="48" customHeight="1">
      <c r="A45" s="36">
        <v>34</v>
      </c>
      <c r="B45" s="34" t="s">
        <v>16</v>
      </c>
      <c r="C45" s="33" t="s">
        <v>19</v>
      </c>
      <c r="D45" s="38" t="s">
        <v>67</v>
      </c>
      <c r="E45" s="41" t="s">
        <v>36</v>
      </c>
      <c r="F45" s="40">
        <f t="shared" si="0"/>
        <v>958741.46</v>
      </c>
      <c r="G45" s="40">
        <v>958741.46</v>
      </c>
      <c r="H45" s="71"/>
      <c r="I45" s="71"/>
      <c r="J45" s="71"/>
      <c r="K45" s="71"/>
      <c r="L45" s="71"/>
      <c r="M45" s="71"/>
      <c r="N45" s="46">
        <v>525</v>
      </c>
      <c r="O45" s="97" t="s">
        <v>104</v>
      </c>
    </row>
    <row r="46" spans="1:15" s="72" customFormat="1" ht="36" customHeight="1">
      <c r="A46" s="36">
        <v>35</v>
      </c>
      <c r="B46" s="34" t="s">
        <v>16</v>
      </c>
      <c r="C46" s="33" t="s">
        <v>19</v>
      </c>
      <c r="D46" s="38" t="s">
        <v>68</v>
      </c>
      <c r="E46" s="41" t="s">
        <v>30</v>
      </c>
      <c r="F46" s="40">
        <f t="shared" si="0"/>
        <v>540000</v>
      </c>
      <c r="G46" s="40">
        <v>540000</v>
      </c>
      <c r="H46" s="71"/>
      <c r="I46" s="71"/>
      <c r="J46" s="71"/>
      <c r="K46" s="71"/>
      <c r="L46" s="71"/>
      <c r="M46" s="71"/>
      <c r="N46" s="46">
        <v>1387</v>
      </c>
      <c r="O46" s="97" t="s">
        <v>104</v>
      </c>
    </row>
    <row r="47" spans="1:15" s="72" customFormat="1" ht="44.25" customHeight="1">
      <c r="A47" s="36">
        <v>36</v>
      </c>
      <c r="B47" s="34" t="s">
        <v>16</v>
      </c>
      <c r="C47" s="33" t="s">
        <v>19</v>
      </c>
      <c r="D47" s="38" t="s">
        <v>69</v>
      </c>
      <c r="E47" s="41" t="s">
        <v>36</v>
      </c>
      <c r="F47" s="40">
        <f t="shared" si="0"/>
        <v>540000</v>
      </c>
      <c r="G47" s="40">
        <v>540000</v>
      </c>
      <c r="H47" s="71"/>
      <c r="I47" s="71"/>
      <c r="J47" s="71"/>
      <c r="K47" s="71"/>
      <c r="L47" s="71"/>
      <c r="M47" s="71"/>
      <c r="N47" s="46">
        <v>525</v>
      </c>
      <c r="O47" s="97" t="s">
        <v>104</v>
      </c>
    </row>
    <row r="48" spans="1:15" s="72" customFormat="1" ht="34.5" customHeight="1">
      <c r="A48" s="36">
        <v>37</v>
      </c>
      <c r="B48" s="34" t="s">
        <v>16</v>
      </c>
      <c r="C48" s="33" t="s">
        <v>19</v>
      </c>
      <c r="D48" s="38" t="s">
        <v>70</v>
      </c>
      <c r="E48" s="41" t="s">
        <v>38</v>
      </c>
      <c r="F48" s="40">
        <f t="shared" si="0"/>
        <v>540000</v>
      </c>
      <c r="G48" s="40">
        <v>540000</v>
      </c>
      <c r="H48" s="71"/>
      <c r="I48" s="71"/>
      <c r="J48" s="71"/>
      <c r="K48" s="71"/>
      <c r="L48" s="71"/>
      <c r="M48" s="71"/>
      <c r="N48" s="46">
        <v>1406</v>
      </c>
      <c r="O48" s="97" t="s">
        <v>104</v>
      </c>
    </row>
    <row r="49" spans="1:15" s="72" customFormat="1" ht="36.75" customHeight="1">
      <c r="A49" s="36">
        <v>38</v>
      </c>
      <c r="B49" s="34" t="s">
        <v>16</v>
      </c>
      <c r="C49" s="33" t="s">
        <v>19</v>
      </c>
      <c r="D49" s="38" t="s">
        <v>71</v>
      </c>
      <c r="E49" s="41" t="s">
        <v>72</v>
      </c>
      <c r="F49" s="40">
        <f t="shared" si="0"/>
        <v>540000</v>
      </c>
      <c r="G49" s="40">
        <v>540000</v>
      </c>
      <c r="H49" s="71"/>
      <c r="I49" s="71"/>
      <c r="J49" s="71"/>
      <c r="K49" s="71"/>
      <c r="L49" s="71"/>
      <c r="M49" s="71"/>
      <c r="N49" s="46">
        <v>1055</v>
      </c>
      <c r="O49" s="97" t="s">
        <v>104</v>
      </c>
    </row>
    <row r="50" spans="1:15" s="72" customFormat="1" ht="42.75" customHeight="1">
      <c r="A50" s="36">
        <v>39</v>
      </c>
      <c r="B50" s="34" t="s">
        <v>16</v>
      </c>
      <c r="C50" s="33" t="s">
        <v>19</v>
      </c>
      <c r="D50" s="38" t="s">
        <v>73</v>
      </c>
      <c r="E50" s="41" t="s">
        <v>30</v>
      </c>
      <c r="F50" s="40">
        <f t="shared" si="0"/>
        <v>366212.03</v>
      </c>
      <c r="G50" s="40">
        <v>366212.03</v>
      </c>
      <c r="H50" s="71"/>
      <c r="I50" s="71"/>
      <c r="J50" s="71"/>
      <c r="K50" s="71"/>
      <c r="L50" s="71"/>
      <c r="M50" s="71"/>
      <c r="N50" s="46">
        <v>1387</v>
      </c>
      <c r="O50" s="97" t="s">
        <v>104</v>
      </c>
    </row>
    <row r="51" spans="1:15" s="72" customFormat="1" ht="37.5" customHeight="1">
      <c r="A51" s="37">
        <v>40</v>
      </c>
      <c r="B51" s="34" t="s">
        <v>16</v>
      </c>
      <c r="C51" s="33" t="s">
        <v>19</v>
      </c>
      <c r="D51" s="38" t="s">
        <v>74</v>
      </c>
      <c r="E51" s="41" t="s">
        <v>75</v>
      </c>
      <c r="F51" s="40">
        <f t="shared" si="0"/>
        <v>496639.4</v>
      </c>
      <c r="G51" s="40">
        <v>496639.4</v>
      </c>
      <c r="H51" s="77"/>
      <c r="I51" s="77"/>
      <c r="J51" s="77"/>
      <c r="K51" s="77"/>
      <c r="L51" s="77"/>
      <c r="M51" s="77"/>
      <c r="N51" s="47">
        <v>7494</v>
      </c>
      <c r="O51" s="97" t="s">
        <v>104</v>
      </c>
    </row>
    <row r="52" spans="1:15" s="72" customFormat="1" ht="40.5" customHeight="1">
      <c r="A52" s="36">
        <v>41</v>
      </c>
      <c r="B52" s="34" t="s">
        <v>16</v>
      </c>
      <c r="C52" s="33" t="s">
        <v>19</v>
      </c>
      <c r="D52" s="38" t="s">
        <v>76</v>
      </c>
      <c r="E52" s="41" t="s">
        <v>24</v>
      </c>
      <c r="F52" s="40">
        <f t="shared" si="0"/>
        <v>400000</v>
      </c>
      <c r="G52" s="40">
        <v>400000</v>
      </c>
      <c r="H52" s="71"/>
      <c r="I52" s="71"/>
      <c r="J52" s="71"/>
      <c r="K52" s="71"/>
      <c r="L52" s="71"/>
      <c r="M52" s="71"/>
      <c r="N52" s="46">
        <v>1985</v>
      </c>
      <c r="O52" s="97" t="s">
        <v>104</v>
      </c>
    </row>
    <row r="53" spans="1:15" s="72" customFormat="1" ht="31.5" customHeight="1">
      <c r="A53" s="36">
        <v>42</v>
      </c>
      <c r="B53" s="34" t="s">
        <v>17</v>
      </c>
      <c r="C53" s="33" t="s">
        <v>19</v>
      </c>
      <c r="D53" s="38" t="s">
        <v>77</v>
      </c>
      <c r="E53" s="41" t="s">
        <v>30</v>
      </c>
      <c r="F53" s="40">
        <f t="shared" si="0"/>
        <v>355000</v>
      </c>
      <c r="G53" s="40">
        <v>355000</v>
      </c>
      <c r="H53" s="71"/>
      <c r="I53" s="71"/>
      <c r="J53" s="71"/>
      <c r="K53" s="71"/>
      <c r="L53" s="71"/>
      <c r="M53" s="71"/>
      <c r="N53" s="46">
        <v>1387</v>
      </c>
      <c r="O53" s="97" t="s">
        <v>104</v>
      </c>
    </row>
    <row r="54" spans="1:15" s="72" customFormat="1" ht="48" customHeight="1">
      <c r="A54" s="36">
        <v>43</v>
      </c>
      <c r="B54" s="34" t="s">
        <v>17</v>
      </c>
      <c r="C54" s="33" t="s">
        <v>19</v>
      </c>
      <c r="D54" s="38" t="s">
        <v>78</v>
      </c>
      <c r="E54" s="41" t="s">
        <v>72</v>
      </c>
      <c r="F54" s="40">
        <f t="shared" si="0"/>
        <v>67000</v>
      </c>
      <c r="G54" s="40">
        <v>67000</v>
      </c>
      <c r="H54" s="71"/>
      <c r="I54" s="71"/>
      <c r="J54" s="71"/>
      <c r="K54" s="71"/>
      <c r="L54" s="71"/>
      <c r="M54" s="71"/>
      <c r="N54" s="46">
        <v>1055</v>
      </c>
      <c r="O54" s="97" t="s">
        <v>104</v>
      </c>
    </row>
    <row r="55" spans="1:15" s="72" customFormat="1" ht="45.75" customHeight="1">
      <c r="A55" s="36">
        <v>44</v>
      </c>
      <c r="B55" s="34" t="s">
        <v>17</v>
      </c>
      <c r="C55" s="33" t="s">
        <v>19</v>
      </c>
      <c r="D55" s="38" t="s">
        <v>79</v>
      </c>
      <c r="E55" s="41" t="s">
        <v>56</v>
      </c>
      <c r="F55" s="40">
        <f t="shared" si="0"/>
        <v>67000</v>
      </c>
      <c r="G55" s="40">
        <v>67000</v>
      </c>
      <c r="H55" s="71"/>
      <c r="I55" s="71"/>
      <c r="J55" s="71"/>
      <c r="K55" s="71"/>
      <c r="L55" s="71"/>
      <c r="M55" s="71"/>
      <c r="N55" s="46">
        <v>1406</v>
      </c>
      <c r="O55" s="97" t="s">
        <v>104</v>
      </c>
    </row>
    <row r="56" spans="1:15" s="72" customFormat="1" ht="35.25" customHeight="1">
      <c r="A56" s="37">
        <v>45</v>
      </c>
      <c r="B56" s="34" t="s">
        <v>17</v>
      </c>
      <c r="C56" s="33" t="s">
        <v>19</v>
      </c>
      <c r="D56" s="38" t="s">
        <v>80</v>
      </c>
      <c r="E56" s="39" t="s">
        <v>81</v>
      </c>
      <c r="F56" s="40">
        <f t="shared" si="0"/>
        <v>850000</v>
      </c>
      <c r="G56" s="40">
        <v>850000</v>
      </c>
      <c r="H56" s="71"/>
      <c r="I56" s="71"/>
      <c r="J56" s="71"/>
      <c r="K56" s="71"/>
      <c r="L56" s="71"/>
      <c r="M56" s="71"/>
      <c r="N56" s="46">
        <v>140</v>
      </c>
      <c r="O56" s="97" t="s">
        <v>104</v>
      </c>
    </row>
    <row r="57" spans="1:15" s="72" customFormat="1" ht="48.75" customHeight="1">
      <c r="A57" s="36">
        <v>46</v>
      </c>
      <c r="B57" s="34" t="s">
        <v>16</v>
      </c>
      <c r="C57" s="33" t="s">
        <v>19</v>
      </c>
      <c r="D57" s="42" t="s">
        <v>82</v>
      </c>
      <c r="E57" s="39" t="s">
        <v>83</v>
      </c>
      <c r="F57" s="40">
        <f t="shared" si="0"/>
        <v>723932.17</v>
      </c>
      <c r="G57" s="40">
        <v>723932.17</v>
      </c>
      <c r="H57" s="71"/>
      <c r="I57" s="71"/>
      <c r="J57" s="71"/>
      <c r="K57" s="71"/>
      <c r="L57" s="71"/>
      <c r="M57" s="71"/>
      <c r="N57" s="46">
        <v>74994</v>
      </c>
      <c r="O57" s="97" t="s">
        <v>104</v>
      </c>
    </row>
    <row r="58" spans="1:15" s="72" customFormat="1" ht="36" customHeight="1">
      <c r="A58" s="36">
        <v>47</v>
      </c>
      <c r="B58" s="34" t="s">
        <v>16</v>
      </c>
      <c r="C58" s="33" t="s">
        <v>19</v>
      </c>
      <c r="D58" s="42" t="s">
        <v>84</v>
      </c>
      <c r="E58" s="39" t="s">
        <v>26</v>
      </c>
      <c r="F58" s="40">
        <f t="shared" si="0"/>
        <v>476100</v>
      </c>
      <c r="G58" s="40">
        <v>476100</v>
      </c>
      <c r="H58" s="71"/>
      <c r="I58" s="71"/>
      <c r="J58" s="71"/>
      <c r="K58" s="71"/>
      <c r="L58" s="71"/>
      <c r="M58" s="71"/>
      <c r="N58" s="46">
        <v>7494</v>
      </c>
      <c r="O58" s="97" t="s">
        <v>104</v>
      </c>
    </row>
    <row r="59" spans="1:15" s="72" customFormat="1" ht="39.75" customHeight="1">
      <c r="A59" s="36">
        <v>48</v>
      </c>
      <c r="B59" s="34" t="s">
        <v>17</v>
      </c>
      <c r="C59" s="33" t="s">
        <v>19</v>
      </c>
      <c r="D59" s="42" t="s">
        <v>85</v>
      </c>
      <c r="E59" s="39" t="s">
        <v>26</v>
      </c>
      <c r="F59" s="40">
        <f t="shared" si="0"/>
        <v>585000</v>
      </c>
      <c r="G59" s="40">
        <v>585000</v>
      </c>
      <c r="H59" s="71"/>
      <c r="I59" s="71"/>
      <c r="J59" s="71"/>
      <c r="K59" s="71"/>
      <c r="L59" s="71"/>
      <c r="M59" s="71"/>
      <c r="N59" s="46">
        <v>7494</v>
      </c>
      <c r="O59" s="97" t="s">
        <v>104</v>
      </c>
    </row>
    <row r="60" spans="1:15" s="72" customFormat="1" ht="39.75" customHeight="1">
      <c r="A60" s="36">
        <v>49</v>
      </c>
      <c r="B60" s="34" t="s">
        <v>17</v>
      </c>
      <c r="C60" s="33" t="s">
        <v>19</v>
      </c>
      <c r="D60" s="42" t="s">
        <v>86</v>
      </c>
      <c r="E60" s="39" t="s">
        <v>30</v>
      </c>
      <c r="F60" s="40">
        <f t="shared" si="0"/>
        <v>1505387.28</v>
      </c>
      <c r="G60" s="40">
        <v>1505387.28</v>
      </c>
      <c r="H60" s="71"/>
      <c r="I60" s="71"/>
      <c r="J60" s="71"/>
      <c r="K60" s="71"/>
      <c r="L60" s="71"/>
      <c r="M60" s="71"/>
      <c r="N60" s="46">
        <v>1387</v>
      </c>
      <c r="O60" s="97" t="s">
        <v>104</v>
      </c>
    </row>
    <row r="61" spans="1:15" s="76" customFormat="1" ht="33.75" customHeight="1">
      <c r="A61" s="52">
        <v>50</v>
      </c>
      <c r="B61" s="53" t="s">
        <v>17</v>
      </c>
      <c r="C61" s="54" t="s">
        <v>19</v>
      </c>
      <c r="D61" s="55" t="s">
        <v>87</v>
      </c>
      <c r="E61" s="56" t="s">
        <v>88</v>
      </c>
      <c r="F61" s="40">
        <f>SUM(G61:M61)</f>
        <v>450000</v>
      </c>
      <c r="G61" s="40">
        <v>250000</v>
      </c>
      <c r="H61" s="78"/>
      <c r="I61" s="78"/>
      <c r="J61" s="78"/>
      <c r="K61" s="78"/>
      <c r="L61" s="40">
        <v>150000</v>
      </c>
      <c r="M61" s="40">
        <v>50000</v>
      </c>
      <c r="N61" s="57">
        <v>7494</v>
      </c>
      <c r="O61" s="98" t="s">
        <v>107</v>
      </c>
    </row>
    <row r="62" spans="1:15" s="76" customFormat="1" ht="35.25" customHeight="1">
      <c r="A62" s="52">
        <v>51</v>
      </c>
      <c r="B62" s="53" t="s">
        <v>17</v>
      </c>
      <c r="C62" s="54" t="s">
        <v>19</v>
      </c>
      <c r="D62" s="55" t="s">
        <v>89</v>
      </c>
      <c r="E62" s="56" t="s">
        <v>72</v>
      </c>
      <c r="F62" s="40">
        <f t="shared" si="0"/>
        <v>450000</v>
      </c>
      <c r="G62" s="40">
        <v>250000</v>
      </c>
      <c r="H62" s="78"/>
      <c r="I62" s="78"/>
      <c r="J62" s="78"/>
      <c r="K62" s="78"/>
      <c r="L62" s="40">
        <v>150000</v>
      </c>
      <c r="M62" s="40">
        <v>50000</v>
      </c>
      <c r="N62" s="57">
        <v>1055</v>
      </c>
      <c r="O62" s="98" t="s">
        <v>107</v>
      </c>
    </row>
    <row r="63" spans="1:15" s="76" customFormat="1" ht="38.25" customHeight="1">
      <c r="A63" s="52">
        <v>52</v>
      </c>
      <c r="B63" s="53" t="s">
        <v>17</v>
      </c>
      <c r="C63" s="54" t="s">
        <v>19</v>
      </c>
      <c r="D63" s="55" t="s">
        <v>90</v>
      </c>
      <c r="E63" s="56" t="s">
        <v>24</v>
      </c>
      <c r="F63" s="40">
        <f t="shared" si="0"/>
        <v>500000</v>
      </c>
      <c r="G63" s="40">
        <v>300000</v>
      </c>
      <c r="H63" s="78"/>
      <c r="I63" s="78"/>
      <c r="J63" s="78"/>
      <c r="K63" s="78"/>
      <c r="L63" s="40">
        <v>150000</v>
      </c>
      <c r="M63" s="40">
        <v>50000</v>
      </c>
      <c r="N63" s="57">
        <v>1985</v>
      </c>
      <c r="O63" s="98" t="s">
        <v>107</v>
      </c>
    </row>
    <row r="64" spans="1:15" s="76" customFormat="1" ht="37.5" customHeight="1">
      <c r="A64" s="52">
        <v>53</v>
      </c>
      <c r="B64" s="53" t="s">
        <v>17</v>
      </c>
      <c r="C64" s="54" t="s">
        <v>19</v>
      </c>
      <c r="D64" s="55" t="s">
        <v>91</v>
      </c>
      <c r="E64" s="56" t="s">
        <v>88</v>
      </c>
      <c r="F64" s="40">
        <f t="shared" si="0"/>
        <v>450000</v>
      </c>
      <c r="G64" s="40">
        <v>250000</v>
      </c>
      <c r="H64" s="78"/>
      <c r="I64" s="78"/>
      <c r="J64" s="78"/>
      <c r="K64" s="78"/>
      <c r="L64" s="40">
        <v>150000</v>
      </c>
      <c r="M64" s="40">
        <v>50000</v>
      </c>
      <c r="N64" s="57">
        <v>7494</v>
      </c>
      <c r="O64" s="98" t="s">
        <v>107</v>
      </c>
    </row>
    <row r="65" spans="1:15" s="76" customFormat="1" ht="36" customHeight="1">
      <c r="A65" s="52">
        <v>54</v>
      </c>
      <c r="B65" s="53" t="s">
        <v>17</v>
      </c>
      <c r="C65" s="54" t="s">
        <v>19</v>
      </c>
      <c r="D65" s="55" t="s">
        <v>92</v>
      </c>
      <c r="E65" s="56" t="s">
        <v>24</v>
      </c>
      <c r="F65" s="40">
        <f t="shared" si="0"/>
        <v>450000</v>
      </c>
      <c r="G65" s="40">
        <v>250000</v>
      </c>
      <c r="H65" s="78"/>
      <c r="I65" s="78"/>
      <c r="J65" s="78"/>
      <c r="K65" s="78"/>
      <c r="L65" s="40">
        <v>150000</v>
      </c>
      <c r="M65" s="40">
        <v>50000</v>
      </c>
      <c r="N65" s="57">
        <v>1985</v>
      </c>
      <c r="O65" s="98" t="s">
        <v>107</v>
      </c>
    </row>
    <row r="66" spans="1:15" s="79" customFormat="1" ht="38.25" customHeight="1">
      <c r="A66" s="52">
        <v>55</v>
      </c>
      <c r="B66" s="53" t="s">
        <v>17</v>
      </c>
      <c r="C66" s="54" t="s">
        <v>19</v>
      </c>
      <c r="D66" s="55" t="s">
        <v>93</v>
      </c>
      <c r="E66" s="56" t="s">
        <v>88</v>
      </c>
      <c r="F66" s="40">
        <f t="shared" si="0"/>
        <v>450000</v>
      </c>
      <c r="G66" s="40">
        <v>250000</v>
      </c>
      <c r="H66" s="78"/>
      <c r="I66" s="78"/>
      <c r="J66" s="78"/>
      <c r="K66" s="78"/>
      <c r="L66" s="40">
        <v>150000</v>
      </c>
      <c r="M66" s="40">
        <v>50000</v>
      </c>
      <c r="N66" s="57">
        <v>7494</v>
      </c>
      <c r="O66" s="98" t="s">
        <v>107</v>
      </c>
    </row>
    <row r="67" spans="1:15" s="76" customFormat="1" ht="36.75" customHeight="1">
      <c r="A67" s="52">
        <v>56</v>
      </c>
      <c r="B67" s="53" t="s">
        <v>17</v>
      </c>
      <c r="C67" s="54" t="s">
        <v>19</v>
      </c>
      <c r="D67" s="55" t="s">
        <v>94</v>
      </c>
      <c r="E67" s="56" t="s">
        <v>88</v>
      </c>
      <c r="F67" s="40">
        <f t="shared" si="0"/>
        <v>450000</v>
      </c>
      <c r="G67" s="40">
        <v>250000</v>
      </c>
      <c r="H67" s="78"/>
      <c r="I67" s="78"/>
      <c r="J67" s="78"/>
      <c r="K67" s="78"/>
      <c r="L67" s="40">
        <v>150000</v>
      </c>
      <c r="M67" s="40">
        <v>50000</v>
      </c>
      <c r="N67" s="57">
        <v>7494</v>
      </c>
      <c r="O67" s="98" t="s">
        <v>107</v>
      </c>
    </row>
    <row r="68" spans="1:15" s="76" customFormat="1" ht="35.25" customHeight="1">
      <c r="A68" s="52">
        <v>57</v>
      </c>
      <c r="B68" s="53" t="s">
        <v>17</v>
      </c>
      <c r="C68" s="54" t="s">
        <v>19</v>
      </c>
      <c r="D68" s="55" t="s">
        <v>95</v>
      </c>
      <c r="E68" s="56" t="s">
        <v>88</v>
      </c>
      <c r="F68" s="40">
        <f t="shared" si="0"/>
        <v>600000</v>
      </c>
      <c r="G68" s="40">
        <v>400000</v>
      </c>
      <c r="H68" s="78"/>
      <c r="I68" s="78"/>
      <c r="J68" s="78"/>
      <c r="K68" s="78"/>
      <c r="L68" s="40">
        <v>150000</v>
      </c>
      <c r="M68" s="40">
        <v>50000</v>
      </c>
      <c r="N68" s="57">
        <v>7494</v>
      </c>
      <c r="O68" s="98" t="s">
        <v>107</v>
      </c>
    </row>
    <row r="69" spans="1:15" s="76" customFormat="1" ht="39.75" customHeight="1">
      <c r="A69" s="52">
        <v>58</v>
      </c>
      <c r="B69" s="53" t="s">
        <v>17</v>
      </c>
      <c r="C69" s="54" t="s">
        <v>19</v>
      </c>
      <c r="D69" s="55" t="s">
        <v>96</v>
      </c>
      <c r="E69" s="56" t="s">
        <v>72</v>
      </c>
      <c r="F69" s="40">
        <f t="shared" si="0"/>
        <v>450000</v>
      </c>
      <c r="G69" s="40">
        <v>250000</v>
      </c>
      <c r="H69" s="78"/>
      <c r="I69" s="78"/>
      <c r="J69" s="78"/>
      <c r="K69" s="78"/>
      <c r="L69" s="40">
        <v>150000</v>
      </c>
      <c r="M69" s="40">
        <v>50000</v>
      </c>
      <c r="N69" s="57">
        <v>1055</v>
      </c>
      <c r="O69" s="98" t="s">
        <v>107</v>
      </c>
    </row>
    <row r="70" spans="1:15" s="76" customFormat="1" ht="34.5" customHeight="1">
      <c r="A70" s="52">
        <v>59</v>
      </c>
      <c r="B70" s="53" t="s">
        <v>17</v>
      </c>
      <c r="C70" s="54" t="s">
        <v>19</v>
      </c>
      <c r="D70" s="55" t="s">
        <v>97</v>
      </c>
      <c r="E70" s="56" t="s">
        <v>24</v>
      </c>
      <c r="F70" s="40">
        <f>SUM(G70:M70)</f>
        <v>500000</v>
      </c>
      <c r="G70" s="40">
        <v>300000</v>
      </c>
      <c r="H70" s="78"/>
      <c r="I70" s="78"/>
      <c r="J70" s="78"/>
      <c r="K70" s="78"/>
      <c r="L70" s="40">
        <v>150000</v>
      </c>
      <c r="M70" s="40">
        <v>50000</v>
      </c>
      <c r="N70" s="57">
        <v>1985</v>
      </c>
      <c r="O70" s="98" t="s">
        <v>107</v>
      </c>
    </row>
    <row r="71" spans="1:15" s="74" customFormat="1" ht="35.25" customHeight="1">
      <c r="A71" s="63"/>
      <c r="B71" s="64"/>
      <c r="C71" s="65"/>
      <c r="D71" s="66"/>
      <c r="E71" s="67" t="s">
        <v>132</v>
      </c>
      <c r="F71" s="68">
        <f>SUM(F30:F70)</f>
        <v>24016456.300000004</v>
      </c>
      <c r="G71" s="68">
        <f>SUM(G30:G70)</f>
        <v>22016456.300000004</v>
      </c>
      <c r="H71" s="68">
        <f t="shared" ref="H71:M71" si="4">SUM(H30:H70)</f>
        <v>0</v>
      </c>
      <c r="I71" s="68">
        <f t="shared" si="4"/>
        <v>0</v>
      </c>
      <c r="J71" s="68">
        <f t="shared" si="4"/>
        <v>0</v>
      </c>
      <c r="K71" s="68">
        <f t="shared" si="4"/>
        <v>0</v>
      </c>
      <c r="L71" s="68">
        <f>SUM(L30:L70)</f>
        <v>1500000</v>
      </c>
      <c r="M71" s="68">
        <f t="shared" si="4"/>
        <v>500000</v>
      </c>
      <c r="N71" s="69"/>
      <c r="O71" s="97"/>
    </row>
    <row r="72" spans="1:15" s="72" customFormat="1" ht="36" customHeight="1">
      <c r="A72" s="36">
        <v>60</v>
      </c>
      <c r="B72" s="34" t="s">
        <v>16</v>
      </c>
      <c r="C72" s="33" t="s">
        <v>22</v>
      </c>
      <c r="D72" s="42" t="s">
        <v>98</v>
      </c>
      <c r="E72" s="39" t="s">
        <v>24</v>
      </c>
      <c r="F72" s="40">
        <f t="shared" si="0"/>
        <v>790000</v>
      </c>
      <c r="G72" s="40">
        <v>790000</v>
      </c>
      <c r="H72" s="71"/>
      <c r="I72" s="71"/>
      <c r="J72" s="71"/>
      <c r="K72" s="71"/>
      <c r="L72" s="71"/>
      <c r="M72" s="71"/>
      <c r="N72" s="46">
        <v>1985</v>
      </c>
      <c r="O72" s="97" t="s">
        <v>104</v>
      </c>
    </row>
    <row r="73" spans="1:15" s="72" customFormat="1" ht="36.75" customHeight="1">
      <c r="A73" s="36">
        <v>61</v>
      </c>
      <c r="B73" s="34" t="s">
        <v>16</v>
      </c>
      <c r="C73" s="33" t="s">
        <v>22</v>
      </c>
      <c r="D73" s="42" t="s">
        <v>99</v>
      </c>
      <c r="E73" s="39" t="s">
        <v>64</v>
      </c>
      <c r="F73" s="40">
        <f t="shared" si="0"/>
        <v>126537.7</v>
      </c>
      <c r="G73" s="40">
        <v>126537.7</v>
      </c>
      <c r="H73" s="71"/>
      <c r="I73" s="71"/>
      <c r="J73" s="71"/>
      <c r="K73" s="71"/>
      <c r="L73" s="71"/>
      <c r="M73" s="71"/>
      <c r="N73" s="46">
        <v>161</v>
      </c>
      <c r="O73" s="97" t="s">
        <v>104</v>
      </c>
    </row>
    <row r="74" spans="1:15" s="72" customFormat="1" ht="37.5" customHeight="1">
      <c r="A74" s="37">
        <v>62</v>
      </c>
      <c r="B74" s="34" t="s">
        <v>16</v>
      </c>
      <c r="C74" s="33" t="s">
        <v>22</v>
      </c>
      <c r="D74" s="42" t="s">
        <v>100</v>
      </c>
      <c r="E74" s="39" t="s">
        <v>44</v>
      </c>
      <c r="F74" s="40">
        <f t="shared" si="0"/>
        <v>376110</v>
      </c>
      <c r="G74" s="40">
        <v>376110</v>
      </c>
      <c r="H74" s="77"/>
      <c r="I74" s="77"/>
      <c r="J74" s="77"/>
      <c r="K74" s="77"/>
      <c r="L74" s="77"/>
      <c r="M74" s="77"/>
      <c r="N74" s="47">
        <v>424</v>
      </c>
      <c r="O74" s="97" t="s">
        <v>104</v>
      </c>
    </row>
    <row r="75" spans="1:15" s="72" customFormat="1" ht="37.5" customHeight="1">
      <c r="A75" s="36">
        <v>63</v>
      </c>
      <c r="B75" s="34" t="s">
        <v>16</v>
      </c>
      <c r="C75" s="33" t="s">
        <v>22</v>
      </c>
      <c r="D75" s="42" t="s">
        <v>101</v>
      </c>
      <c r="E75" s="39" t="s">
        <v>32</v>
      </c>
      <c r="F75" s="40">
        <f t="shared" si="0"/>
        <v>442974</v>
      </c>
      <c r="G75" s="40">
        <v>442974</v>
      </c>
      <c r="H75" s="71"/>
      <c r="I75" s="71"/>
      <c r="J75" s="71"/>
      <c r="K75" s="71"/>
      <c r="L75" s="71"/>
      <c r="M75" s="71"/>
      <c r="N75" s="46">
        <v>313</v>
      </c>
      <c r="O75" s="97" t="s">
        <v>104</v>
      </c>
    </row>
    <row r="76" spans="1:15" s="74" customFormat="1" ht="35.25" customHeight="1">
      <c r="A76" s="63"/>
      <c r="B76" s="64"/>
      <c r="C76" s="65"/>
      <c r="D76" s="66"/>
      <c r="E76" s="67" t="s">
        <v>133</v>
      </c>
      <c r="F76" s="68">
        <f>SUM(F72:F75)</f>
        <v>1735621.7</v>
      </c>
      <c r="G76" s="68">
        <f>SUM(G72:G75)</f>
        <v>1735621.7</v>
      </c>
      <c r="H76" s="68">
        <f t="shared" ref="H76:L76" si="5">SUM(H72:H75)</f>
        <v>0</v>
      </c>
      <c r="I76" s="68">
        <f t="shared" si="5"/>
        <v>0</v>
      </c>
      <c r="J76" s="68">
        <f t="shared" si="5"/>
        <v>0</v>
      </c>
      <c r="K76" s="68">
        <f t="shared" si="5"/>
        <v>0</v>
      </c>
      <c r="L76" s="68">
        <f t="shared" si="5"/>
        <v>0</v>
      </c>
      <c r="M76" s="68">
        <f>SUM(M72:M75)</f>
        <v>0</v>
      </c>
      <c r="N76" s="69"/>
      <c r="O76" s="97"/>
    </row>
    <row r="77" spans="1:15" s="72" customFormat="1" ht="43.5" customHeight="1">
      <c r="A77" s="36">
        <v>64</v>
      </c>
      <c r="B77" s="34" t="s">
        <v>17</v>
      </c>
      <c r="C77" s="33" t="s">
        <v>19</v>
      </c>
      <c r="D77" s="38" t="s">
        <v>137</v>
      </c>
      <c r="E77" s="39" t="s">
        <v>26</v>
      </c>
      <c r="F77" s="40">
        <f t="shared" ref="F77" si="6">SUM(G77:M77)</f>
        <v>450000</v>
      </c>
      <c r="G77" s="40">
        <v>450000</v>
      </c>
      <c r="H77" s="71"/>
      <c r="I77" s="71"/>
      <c r="J77" s="71"/>
      <c r="K77" s="71"/>
      <c r="L77" s="71"/>
      <c r="M77" s="71"/>
      <c r="N77" s="46">
        <v>7494</v>
      </c>
      <c r="O77" s="98" t="s">
        <v>104</v>
      </c>
    </row>
    <row r="78" spans="1:15" s="72" customFormat="1" ht="43.5" customHeight="1">
      <c r="A78" s="36">
        <v>65</v>
      </c>
      <c r="B78" s="34" t="s">
        <v>17</v>
      </c>
      <c r="C78" s="33" t="s">
        <v>138</v>
      </c>
      <c r="D78" s="38" t="s">
        <v>139</v>
      </c>
      <c r="E78" s="39" t="s">
        <v>103</v>
      </c>
      <c r="F78" s="40">
        <f t="shared" si="0"/>
        <v>205893.84</v>
      </c>
      <c r="G78" s="40">
        <v>205893.84</v>
      </c>
      <c r="H78" s="71"/>
      <c r="I78" s="71"/>
      <c r="J78" s="71"/>
      <c r="K78" s="71"/>
      <c r="L78" s="71"/>
      <c r="M78" s="71"/>
      <c r="N78" s="46">
        <v>7494</v>
      </c>
      <c r="O78" s="98" t="s">
        <v>145</v>
      </c>
    </row>
    <row r="79" spans="1:15" s="72" customFormat="1" ht="45" customHeight="1">
      <c r="A79" s="36">
        <v>66</v>
      </c>
      <c r="B79" s="34" t="s">
        <v>17</v>
      </c>
      <c r="C79" s="33" t="s">
        <v>102</v>
      </c>
      <c r="D79" s="38" t="s">
        <v>140</v>
      </c>
      <c r="E79" s="38" t="s">
        <v>103</v>
      </c>
      <c r="F79" s="40">
        <f t="shared" si="0"/>
        <v>983840.76</v>
      </c>
      <c r="G79" s="40">
        <v>983840.76</v>
      </c>
      <c r="H79" s="71"/>
      <c r="I79" s="71"/>
      <c r="J79" s="71"/>
      <c r="K79" s="71"/>
      <c r="L79" s="71"/>
      <c r="M79" s="71"/>
      <c r="N79" s="46">
        <v>15442</v>
      </c>
      <c r="O79" s="99" t="s">
        <v>104</v>
      </c>
    </row>
    <row r="80" spans="1:15" s="74" customFormat="1" ht="35.25" customHeight="1">
      <c r="A80" s="63"/>
      <c r="B80" s="64"/>
      <c r="C80" s="65"/>
      <c r="D80" s="66"/>
      <c r="E80" s="67" t="s">
        <v>141</v>
      </c>
      <c r="F80" s="68">
        <f>SUM(F77:F79)</f>
        <v>1639734.6</v>
      </c>
      <c r="G80" s="68">
        <f>SUM(G77:G79)</f>
        <v>1639734.6</v>
      </c>
      <c r="H80" s="68">
        <f t="shared" ref="H80:M80" si="7">SUM(H77:H79)</f>
        <v>0</v>
      </c>
      <c r="I80" s="68">
        <f t="shared" si="7"/>
        <v>0</v>
      </c>
      <c r="J80" s="68">
        <f t="shared" si="7"/>
        <v>0</v>
      </c>
      <c r="K80" s="68">
        <f t="shared" si="7"/>
        <v>0</v>
      </c>
      <c r="L80" s="68">
        <f t="shared" si="7"/>
        <v>0</v>
      </c>
      <c r="M80" s="68">
        <f t="shared" si="7"/>
        <v>0</v>
      </c>
      <c r="N80" s="69"/>
      <c r="O80" s="97"/>
    </row>
    <row r="81" spans="1:15" s="72" customFormat="1" ht="38.25" customHeight="1">
      <c r="A81" s="36">
        <v>67</v>
      </c>
      <c r="B81" s="34" t="s">
        <v>16</v>
      </c>
      <c r="C81" s="33" t="s">
        <v>19</v>
      </c>
      <c r="D81" s="38" t="s">
        <v>135</v>
      </c>
      <c r="E81" s="38" t="s">
        <v>26</v>
      </c>
      <c r="F81" s="40">
        <f t="shared" ref="F81" si="8">SUM(G81:M81)</f>
        <v>342107.89</v>
      </c>
      <c r="G81" s="40"/>
      <c r="H81" s="71">
        <v>342107.89</v>
      </c>
      <c r="I81" s="71"/>
      <c r="J81" s="71"/>
      <c r="K81" s="71"/>
      <c r="L81" s="71"/>
      <c r="M81" s="71"/>
      <c r="N81" s="46">
        <v>15442</v>
      </c>
      <c r="O81" s="99" t="s">
        <v>104</v>
      </c>
    </row>
    <row r="82" spans="1:15" s="74" customFormat="1" ht="35.25" customHeight="1">
      <c r="A82" s="63"/>
      <c r="B82" s="64"/>
      <c r="C82" s="65"/>
      <c r="D82" s="66"/>
      <c r="E82" s="67" t="s">
        <v>132</v>
      </c>
      <c r="F82" s="68">
        <f>SUM(F81:F81)</f>
        <v>342107.89</v>
      </c>
      <c r="G82" s="68">
        <f>SUM(G81:G81)</f>
        <v>0</v>
      </c>
      <c r="H82" s="68">
        <f t="shared" ref="H82" si="9">SUM(H80:H81)</f>
        <v>342107.89</v>
      </c>
      <c r="I82" s="68">
        <f t="shared" ref="I82" si="10">SUM(I80:I81)</f>
        <v>0</v>
      </c>
      <c r="J82" s="68">
        <f t="shared" ref="J82" si="11">SUM(J80:J81)</f>
        <v>0</v>
      </c>
      <c r="K82" s="68">
        <f t="shared" ref="K82" si="12">SUM(K80:K81)</f>
        <v>0</v>
      </c>
      <c r="L82" s="68">
        <f t="shared" ref="L82" si="13">SUM(L80:L81)</f>
        <v>0</v>
      </c>
      <c r="M82" s="68">
        <f t="shared" ref="M82" si="14">SUM(M80:M81)</f>
        <v>0</v>
      </c>
      <c r="N82" s="69"/>
      <c r="O82" s="97"/>
    </row>
    <row r="83" spans="1:15" s="72" customFormat="1" ht="42" customHeight="1">
      <c r="A83" s="36">
        <v>68</v>
      </c>
      <c r="B83" s="80" t="s">
        <v>17</v>
      </c>
      <c r="C83" s="80" t="s">
        <v>19</v>
      </c>
      <c r="D83" s="81" t="s">
        <v>117</v>
      </c>
      <c r="E83" s="81" t="s">
        <v>26</v>
      </c>
      <c r="F83" s="40">
        <f t="shared" si="0"/>
        <v>47195.29</v>
      </c>
      <c r="G83" s="71"/>
      <c r="H83" s="71"/>
      <c r="I83" s="71">
        <v>47195.29</v>
      </c>
      <c r="J83" s="71"/>
      <c r="K83" s="71"/>
      <c r="L83" s="71"/>
      <c r="M83" s="71"/>
      <c r="N83" s="80">
        <v>50</v>
      </c>
      <c r="O83" s="80" t="s">
        <v>144</v>
      </c>
    </row>
    <row r="84" spans="1:15" s="72" customFormat="1" ht="42" customHeight="1">
      <c r="A84" s="36">
        <v>69</v>
      </c>
      <c r="B84" s="80" t="s">
        <v>17</v>
      </c>
      <c r="C84" s="80" t="s">
        <v>19</v>
      </c>
      <c r="D84" s="81" t="s">
        <v>118</v>
      </c>
      <c r="E84" s="81" t="s">
        <v>26</v>
      </c>
      <c r="F84" s="40">
        <f t="shared" ref="F84:F93" si="15">SUM(G84:M84)</f>
        <v>138147.62</v>
      </c>
      <c r="G84" s="71"/>
      <c r="H84" s="71"/>
      <c r="I84" s="71">
        <v>138147.62</v>
      </c>
      <c r="J84" s="71"/>
      <c r="K84" s="71"/>
      <c r="L84" s="71"/>
      <c r="M84" s="71"/>
      <c r="N84" s="80">
        <v>200</v>
      </c>
      <c r="O84" s="80" t="s">
        <v>144</v>
      </c>
    </row>
    <row r="85" spans="1:15" s="72" customFormat="1" ht="42" customHeight="1">
      <c r="A85" s="36">
        <v>70</v>
      </c>
      <c r="B85" s="80" t="s">
        <v>17</v>
      </c>
      <c r="C85" s="80" t="s">
        <v>19</v>
      </c>
      <c r="D85" s="81" t="s">
        <v>119</v>
      </c>
      <c r="E85" s="81" t="s">
        <v>72</v>
      </c>
      <c r="F85" s="40">
        <f t="shared" si="15"/>
        <v>28391.02</v>
      </c>
      <c r="G85" s="71"/>
      <c r="H85" s="71"/>
      <c r="I85" s="71">
        <v>28391.02</v>
      </c>
      <c r="J85" s="71"/>
      <c r="K85" s="71"/>
      <c r="L85" s="71"/>
      <c r="M85" s="71"/>
      <c r="N85" s="80">
        <v>60</v>
      </c>
      <c r="O85" s="80" t="s">
        <v>144</v>
      </c>
    </row>
    <row r="86" spans="1:15" s="72" customFormat="1" ht="42" customHeight="1">
      <c r="A86" s="36">
        <v>71</v>
      </c>
      <c r="B86" s="80" t="s">
        <v>17</v>
      </c>
      <c r="C86" s="80" t="s">
        <v>19</v>
      </c>
      <c r="D86" s="81" t="s">
        <v>120</v>
      </c>
      <c r="E86" s="81" t="s">
        <v>26</v>
      </c>
      <c r="F86" s="40">
        <f t="shared" si="15"/>
        <v>116116</v>
      </c>
      <c r="G86" s="71"/>
      <c r="H86" s="71"/>
      <c r="I86" s="71">
        <v>116116</v>
      </c>
      <c r="J86" s="71"/>
      <c r="K86" s="71"/>
      <c r="L86" s="71"/>
      <c r="M86" s="71"/>
      <c r="N86" s="80">
        <v>300</v>
      </c>
      <c r="O86" s="80" t="s">
        <v>144</v>
      </c>
    </row>
    <row r="87" spans="1:15" s="72" customFormat="1" ht="42" customHeight="1">
      <c r="A87" s="36">
        <v>72</v>
      </c>
      <c r="B87" s="80" t="s">
        <v>17</v>
      </c>
      <c r="C87" s="80" t="s">
        <v>19</v>
      </c>
      <c r="D87" s="81" t="s">
        <v>121</v>
      </c>
      <c r="E87" s="81" t="s">
        <v>26</v>
      </c>
      <c r="F87" s="40">
        <f t="shared" si="15"/>
        <v>281870</v>
      </c>
      <c r="G87" s="71"/>
      <c r="H87" s="71"/>
      <c r="I87" s="71">
        <v>281870</v>
      </c>
      <c r="J87" s="71"/>
      <c r="K87" s="71"/>
      <c r="L87" s="71"/>
      <c r="M87" s="71"/>
      <c r="N87" s="80">
        <v>400</v>
      </c>
      <c r="O87" s="80" t="s">
        <v>144</v>
      </c>
    </row>
    <row r="88" spans="1:15" s="74" customFormat="1" ht="35.25" customHeight="1">
      <c r="A88" s="63"/>
      <c r="B88" s="64"/>
      <c r="C88" s="65"/>
      <c r="D88" s="66"/>
      <c r="E88" s="67" t="s">
        <v>132</v>
      </c>
      <c r="F88" s="68">
        <f>SUM(F83:F87)</f>
        <v>611719.92999999993</v>
      </c>
      <c r="G88" s="68">
        <f>SUM(G83:G87)</f>
        <v>0</v>
      </c>
      <c r="H88" s="68">
        <f>SUM(H83:H87)</f>
        <v>0</v>
      </c>
      <c r="I88" s="68">
        <f>SUM(I83:I87)</f>
        <v>611719.92999999993</v>
      </c>
      <c r="J88" s="68">
        <f t="shared" ref="J88:M88" si="16">SUM(J83:J87)</f>
        <v>0</v>
      </c>
      <c r="K88" s="68">
        <f t="shared" si="16"/>
        <v>0</v>
      </c>
      <c r="L88" s="68">
        <f t="shared" si="16"/>
        <v>0</v>
      </c>
      <c r="M88" s="68">
        <f t="shared" si="16"/>
        <v>0</v>
      </c>
      <c r="N88" s="69"/>
      <c r="O88" s="97"/>
    </row>
    <row r="89" spans="1:15" s="83" customFormat="1" ht="43.5" customHeight="1">
      <c r="A89" s="36">
        <v>73</v>
      </c>
      <c r="B89" s="80" t="s">
        <v>17</v>
      </c>
      <c r="C89" s="80" t="s">
        <v>19</v>
      </c>
      <c r="D89" s="81" t="s">
        <v>123</v>
      </c>
      <c r="E89" s="81" t="s">
        <v>26</v>
      </c>
      <c r="F89" s="40">
        <f t="shared" si="15"/>
        <v>45805.9</v>
      </c>
      <c r="G89" s="82"/>
      <c r="H89" s="82"/>
      <c r="I89" s="82"/>
      <c r="J89" s="82">
        <v>45805.9</v>
      </c>
      <c r="K89" s="82"/>
      <c r="L89" s="82"/>
      <c r="M89" s="82"/>
      <c r="N89" s="80">
        <v>60</v>
      </c>
      <c r="O89" s="80" t="s">
        <v>144</v>
      </c>
    </row>
    <row r="90" spans="1:15" s="83" customFormat="1" ht="43.5" customHeight="1">
      <c r="A90" s="36">
        <v>74</v>
      </c>
      <c r="B90" s="80" t="s">
        <v>17</v>
      </c>
      <c r="C90" s="80" t="s">
        <v>19</v>
      </c>
      <c r="D90" s="81" t="s">
        <v>124</v>
      </c>
      <c r="E90" s="81" t="s">
        <v>26</v>
      </c>
      <c r="F90" s="40">
        <f t="shared" si="15"/>
        <v>66193.62</v>
      </c>
      <c r="G90" s="82"/>
      <c r="H90" s="82"/>
      <c r="I90" s="82"/>
      <c r="J90" s="82">
        <v>66193.62</v>
      </c>
      <c r="K90" s="82"/>
      <c r="L90" s="82"/>
      <c r="M90" s="82"/>
      <c r="N90" s="80">
        <v>30</v>
      </c>
      <c r="O90" s="80" t="s">
        <v>144</v>
      </c>
    </row>
    <row r="91" spans="1:15" s="83" customFormat="1" ht="43.5" customHeight="1">
      <c r="A91" s="36">
        <v>75</v>
      </c>
      <c r="B91" s="80" t="s">
        <v>17</v>
      </c>
      <c r="C91" s="80" t="s">
        <v>19</v>
      </c>
      <c r="D91" s="81" t="s">
        <v>125</v>
      </c>
      <c r="E91" s="81" t="s">
        <v>26</v>
      </c>
      <c r="F91" s="40">
        <f t="shared" si="15"/>
        <v>302610</v>
      </c>
      <c r="G91" s="82"/>
      <c r="H91" s="82"/>
      <c r="I91" s="82"/>
      <c r="J91" s="82">
        <v>302610</v>
      </c>
      <c r="K91" s="82"/>
      <c r="L91" s="82"/>
      <c r="M91" s="82"/>
      <c r="N91" s="80">
        <v>7442</v>
      </c>
      <c r="O91" s="80" t="s">
        <v>144</v>
      </c>
    </row>
    <row r="92" spans="1:15" s="83" customFormat="1" ht="43.5" customHeight="1">
      <c r="A92" s="36">
        <v>76</v>
      </c>
      <c r="B92" s="80" t="s">
        <v>17</v>
      </c>
      <c r="C92" s="80" t="s">
        <v>19</v>
      </c>
      <c r="D92" s="81" t="s">
        <v>126</v>
      </c>
      <c r="E92" s="81" t="s">
        <v>24</v>
      </c>
      <c r="F92" s="40">
        <f t="shared" si="15"/>
        <v>62531.25</v>
      </c>
      <c r="G92" s="82"/>
      <c r="H92" s="82"/>
      <c r="I92" s="82"/>
      <c r="J92" s="82">
        <v>62531.25</v>
      </c>
      <c r="K92" s="82"/>
      <c r="L92" s="82"/>
      <c r="M92" s="82"/>
      <c r="N92" s="80">
        <v>800</v>
      </c>
      <c r="O92" s="80" t="s">
        <v>144</v>
      </c>
    </row>
    <row r="93" spans="1:15" s="83" customFormat="1" ht="43.5" customHeight="1">
      <c r="A93" s="36">
        <v>77</v>
      </c>
      <c r="B93" s="80" t="s">
        <v>17</v>
      </c>
      <c r="C93" s="80" t="s">
        <v>19</v>
      </c>
      <c r="D93" s="81" t="s">
        <v>127</v>
      </c>
      <c r="E93" s="81" t="s">
        <v>26</v>
      </c>
      <c r="F93" s="40">
        <f t="shared" si="15"/>
        <v>56260</v>
      </c>
      <c r="G93" s="82"/>
      <c r="H93" s="82"/>
      <c r="I93" s="82"/>
      <c r="J93" s="82">
        <v>56260</v>
      </c>
      <c r="K93" s="82"/>
      <c r="L93" s="82"/>
      <c r="M93" s="82"/>
      <c r="N93" s="80">
        <v>7440</v>
      </c>
      <c r="O93" s="80" t="s">
        <v>144</v>
      </c>
    </row>
    <row r="94" spans="1:15" s="74" customFormat="1" ht="35.25" customHeight="1">
      <c r="A94" s="63"/>
      <c r="B94" s="64"/>
      <c r="C94" s="65"/>
      <c r="D94" s="66"/>
      <c r="E94" s="67" t="s">
        <v>132</v>
      </c>
      <c r="F94" s="68">
        <f>SUM(F89:F93)</f>
        <v>533400.77</v>
      </c>
      <c r="G94" s="68">
        <f>SUM(G89:G93)</f>
        <v>0</v>
      </c>
      <c r="H94" s="68">
        <f>SUM(H89:H93)</f>
        <v>0</v>
      </c>
      <c r="I94" s="68">
        <f>SUM(I89:I93)</f>
        <v>0</v>
      </c>
      <c r="J94" s="68">
        <f>SUM(J89:J93)</f>
        <v>533400.77</v>
      </c>
      <c r="K94" s="68">
        <f t="shared" ref="K94" si="17">SUM(K89:K93)</f>
        <v>0</v>
      </c>
      <c r="L94" s="68">
        <f t="shared" ref="L94" si="18">SUM(L89:L93)</f>
        <v>0</v>
      </c>
      <c r="M94" s="68">
        <f t="shared" ref="M94" si="19">SUM(M89:M93)</f>
        <v>0</v>
      </c>
      <c r="N94" s="69"/>
      <c r="O94" s="97"/>
    </row>
    <row r="95" spans="1:15" s="83" customFormat="1" ht="39.75" customHeight="1">
      <c r="A95" s="36">
        <v>78</v>
      </c>
      <c r="B95" s="80" t="s">
        <v>17</v>
      </c>
      <c r="C95" s="80" t="s">
        <v>19</v>
      </c>
      <c r="D95" s="81" t="s">
        <v>128</v>
      </c>
      <c r="E95" s="81" t="s">
        <v>26</v>
      </c>
      <c r="F95" s="40">
        <f>SUM(G95:M95)</f>
        <v>108110</v>
      </c>
      <c r="G95" s="82"/>
      <c r="H95" s="82"/>
      <c r="I95" s="82"/>
      <c r="J95" s="82"/>
      <c r="K95" s="82">
        <v>108110</v>
      </c>
      <c r="L95" s="82"/>
      <c r="M95" s="82"/>
      <c r="N95" s="80">
        <v>250</v>
      </c>
      <c r="O95" s="80" t="s">
        <v>144</v>
      </c>
    </row>
    <row r="96" spans="1:15" s="74" customFormat="1" ht="35.25" customHeight="1">
      <c r="A96" s="63"/>
      <c r="B96" s="64"/>
      <c r="C96" s="65"/>
      <c r="D96" s="66"/>
      <c r="E96" s="67" t="s">
        <v>132</v>
      </c>
      <c r="F96" s="68">
        <f>SUM(F95:F95)</f>
        <v>108110</v>
      </c>
      <c r="G96" s="68">
        <f>SUM(G95:G95)</f>
        <v>0</v>
      </c>
      <c r="H96" s="68">
        <f t="shared" ref="H96:M96" si="20">SUM(H95:H95)</f>
        <v>0</v>
      </c>
      <c r="I96" s="68">
        <f t="shared" si="20"/>
        <v>0</v>
      </c>
      <c r="J96" s="68">
        <f t="shared" si="20"/>
        <v>0</v>
      </c>
      <c r="K96" s="68">
        <f>SUM(K95:K95)</f>
        <v>108110</v>
      </c>
      <c r="L96" s="68">
        <f t="shared" si="20"/>
        <v>0</v>
      </c>
      <c r="M96" s="68">
        <f t="shared" si="20"/>
        <v>0</v>
      </c>
      <c r="N96" s="69"/>
      <c r="O96" s="70"/>
    </row>
    <row r="97" spans="1:15" ht="15" customHeight="1" thickBot="1">
      <c r="A97" s="3"/>
      <c r="B97" s="18"/>
      <c r="C97" s="18"/>
      <c r="D97" s="3"/>
      <c r="E97" s="19"/>
      <c r="F97" s="20">
        <f>SUM(G97:M97)</f>
        <v>0</v>
      </c>
      <c r="G97" s="20"/>
      <c r="H97" s="20"/>
      <c r="I97" s="20"/>
      <c r="J97" s="20"/>
      <c r="K97" s="20"/>
      <c r="L97" s="20"/>
      <c r="M97" s="20"/>
      <c r="N97" s="19"/>
      <c r="O97" s="19"/>
    </row>
    <row r="98" spans="1:15" s="90" customFormat="1" ht="15" customHeight="1" thickBot="1">
      <c r="A98" s="86"/>
      <c r="B98" s="87"/>
      <c r="C98" s="87"/>
      <c r="D98" s="86"/>
      <c r="E98" s="91" t="s">
        <v>136</v>
      </c>
      <c r="F98" s="88">
        <f>SUM(F20+F22+F29+F71+F76+F80+F88+F94+F96+F82)</f>
        <v>36590030.590000004</v>
      </c>
      <c r="G98" s="88">
        <f>SUM(G20+G22+G29+G71+G76+G80+G88+G94+G96+G82)</f>
        <v>32794692.000000004</v>
      </c>
      <c r="H98" s="88">
        <f t="shared" ref="H98:M98" si="21">SUM(H20+H22+H29+H71+H76+H80+H88+H94+H96+H82)</f>
        <v>342107.89</v>
      </c>
      <c r="I98" s="88">
        <f t="shared" si="21"/>
        <v>611719.92999999993</v>
      </c>
      <c r="J98" s="88">
        <f t="shared" si="21"/>
        <v>533400.77</v>
      </c>
      <c r="K98" s="88">
        <f t="shared" si="21"/>
        <v>108110</v>
      </c>
      <c r="L98" s="88">
        <f t="shared" si="21"/>
        <v>1650000</v>
      </c>
      <c r="M98" s="88">
        <f t="shared" si="21"/>
        <v>550000</v>
      </c>
      <c r="N98" s="89"/>
      <c r="O98" s="89"/>
    </row>
    <row r="99" spans="1: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23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1"/>
      <c r="M100" s="1"/>
      <c r="N100" s="8"/>
      <c r="O100" s="8"/>
    </row>
    <row r="101" spans="1: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8"/>
      <c r="O101" s="8"/>
    </row>
    <row r="102" spans="1:15">
      <c r="A102" s="1"/>
      <c r="B102" s="2"/>
      <c r="C102" s="2"/>
      <c r="D102" s="2"/>
      <c r="E102" s="2"/>
      <c r="F102" s="4"/>
      <c r="G102" s="86"/>
      <c r="H102" s="2"/>
      <c r="I102" s="2"/>
      <c r="J102" s="4"/>
      <c r="K102" s="4"/>
      <c r="L102" s="1"/>
      <c r="M102" s="1"/>
      <c r="N102" s="2"/>
      <c r="O102" s="1"/>
    </row>
    <row r="103" spans="1:15">
      <c r="A103" s="23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1"/>
      <c r="M103" s="1"/>
      <c r="N103" s="2"/>
      <c r="O103" s="1"/>
    </row>
    <row r="104" spans="1:15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1"/>
    </row>
    <row r="105" spans="1:15">
      <c r="A105" s="1"/>
      <c r="B105" s="1"/>
      <c r="C105" s="1"/>
      <c r="D105" s="1"/>
      <c r="E105" s="21"/>
      <c r="F105" s="1"/>
      <c r="G105" s="1"/>
      <c r="H105" s="1"/>
      <c r="I105" s="1"/>
      <c r="J105" s="1"/>
      <c r="K105" s="1"/>
      <c r="L105" s="1"/>
      <c r="M105" s="1"/>
      <c r="N105" s="2"/>
      <c r="O105" s="1"/>
    </row>
    <row r="106" spans="1:15">
      <c r="A106" s="2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</sheetData>
  <mergeCells count="11">
    <mergeCell ref="G7:M7"/>
    <mergeCell ref="A2:O2"/>
    <mergeCell ref="A3:O3"/>
    <mergeCell ref="A6:A8"/>
    <mergeCell ref="B6:B8"/>
    <mergeCell ref="C6:C8"/>
    <mergeCell ref="D6:D8"/>
    <mergeCell ref="E6:E8"/>
    <mergeCell ref="N6:N8"/>
    <mergeCell ref="O6:O8"/>
    <mergeCell ref="F7:F8"/>
  </mergeCells>
  <dataValidations count="1">
    <dataValidation type="list" allowBlank="1" showInputMessage="1" showErrorMessage="1" sqref="B9:B97 O9:O97">
      <formula1>#REF!</formula1>
    </dataValidation>
  </dataValidations>
  <printOptions horizontalCentered="1"/>
  <pageMargins left="0.39370078740157483" right="0.39370078740157483" top="0.74803149606299213" bottom="0.74803149606299213" header="0.6692913385826772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showGridLines="0" topLeftCell="C85" zoomScale="70" zoomScaleNormal="70" zoomScaleSheetLayoutView="100" zoomScalePageLayoutView="90" workbookViewId="0">
      <selection activeCell="D92" sqref="D92"/>
    </sheetView>
  </sheetViews>
  <sheetFormatPr baseColWidth="10" defaultColWidth="11.44140625" defaultRowHeight="13.2"/>
  <cols>
    <col min="1" max="1" width="10.109375" style="6" customWidth="1"/>
    <col min="2" max="2" width="18" style="6" customWidth="1"/>
    <col min="3" max="3" width="18.88671875" style="6" customWidth="1"/>
    <col min="4" max="4" width="38.33203125" style="6" customWidth="1"/>
    <col min="5" max="5" width="23.5546875" style="6" customWidth="1"/>
    <col min="6" max="6" width="14.6640625" style="6" customWidth="1"/>
    <col min="7" max="7" width="14.5546875" style="6" customWidth="1"/>
    <col min="8" max="13" width="13.6640625" style="6" customWidth="1"/>
    <col min="14" max="14" width="15.88671875" style="6" customWidth="1"/>
    <col min="15" max="15" width="19.6640625" style="6" customWidth="1"/>
    <col min="16" max="16" width="15.44140625" style="6" customWidth="1"/>
    <col min="17" max="16384" width="11.44140625" style="6"/>
  </cols>
  <sheetData>
    <row r="1" spans="1:15" ht="24" customHeight="1">
      <c r="O1" s="24" t="s">
        <v>3</v>
      </c>
    </row>
    <row r="2" spans="1:15" ht="20.100000000000001" customHeight="1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20.100000000000001" customHeight="1">
      <c r="A3" s="104" t="s">
        <v>14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2" customHeight="1">
      <c r="A4" s="25"/>
      <c r="B4" s="10"/>
      <c r="C4" s="10"/>
      <c r="D4" s="11"/>
      <c r="E4" s="11"/>
      <c r="F4" s="11"/>
      <c r="G4" s="9"/>
      <c r="J4" s="12"/>
      <c r="K4" s="12"/>
      <c r="L4" s="12"/>
      <c r="M4" s="12"/>
    </row>
    <row r="5" spans="1:15" s="13" customFormat="1" ht="12" customHeight="1" thickBot="1">
      <c r="A5" s="14"/>
      <c r="B5" s="14"/>
      <c r="C5" s="14"/>
      <c r="D5" s="14"/>
      <c r="E5" s="14"/>
      <c r="F5" s="15"/>
      <c r="G5" s="15"/>
      <c r="H5" s="15"/>
      <c r="I5" s="15"/>
      <c r="J5" s="16"/>
      <c r="K5" s="16"/>
      <c r="L5" s="16"/>
      <c r="M5" s="16"/>
      <c r="N5" s="17"/>
      <c r="O5" s="17"/>
    </row>
    <row r="6" spans="1:15" s="7" customFormat="1" ht="12" customHeight="1" thickBot="1">
      <c r="A6" s="105" t="s">
        <v>4</v>
      </c>
      <c r="B6" s="105" t="s">
        <v>5</v>
      </c>
      <c r="C6" s="105" t="s">
        <v>6</v>
      </c>
      <c r="D6" s="105" t="s">
        <v>13</v>
      </c>
      <c r="E6" s="105" t="s">
        <v>1</v>
      </c>
      <c r="F6" s="92"/>
      <c r="G6" s="93"/>
      <c r="H6" s="93" t="s">
        <v>12</v>
      </c>
      <c r="I6" s="93" t="s">
        <v>12</v>
      </c>
      <c r="J6" s="93"/>
      <c r="K6" s="93"/>
      <c r="L6" s="94"/>
      <c r="M6" s="94"/>
      <c r="N6" s="105" t="s">
        <v>2</v>
      </c>
      <c r="O6" s="105" t="s">
        <v>10</v>
      </c>
    </row>
    <row r="7" spans="1:15" s="7" customFormat="1" ht="20.100000000000001" customHeight="1" thickBot="1">
      <c r="A7" s="106"/>
      <c r="B7" s="106"/>
      <c r="C7" s="106"/>
      <c r="D7" s="106"/>
      <c r="E7" s="106"/>
      <c r="F7" s="108" t="s">
        <v>0</v>
      </c>
      <c r="G7" s="101" t="s">
        <v>11</v>
      </c>
      <c r="H7" s="102"/>
      <c r="I7" s="102"/>
      <c r="J7" s="102"/>
      <c r="K7" s="102"/>
      <c r="L7" s="102"/>
      <c r="M7" s="103"/>
      <c r="N7" s="106"/>
      <c r="O7" s="106"/>
    </row>
    <row r="8" spans="1:15" s="7" customFormat="1" ht="23.25" customHeight="1" thickBot="1">
      <c r="A8" s="107"/>
      <c r="B8" s="106"/>
      <c r="C8" s="106"/>
      <c r="D8" s="106"/>
      <c r="E8" s="106"/>
      <c r="F8" s="109"/>
      <c r="G8" s="22" t="s">
        <v>7</v>
      </c>
      <c r="H8" s="85" t="s">
        <v>134</v>
      </c>
      <c r="I8" s="22" t="s">
        <v>8</v>
      </c>
      <c r="J8" s="22" t="s">
        <v>116</v>
      </c>
      <c r="K8" s="22" t="s">
        <v>9</v>
      </c>
      <c r="L8" s="95" t="s">
        <v>142</v>
      </c>
      <c r="M8" s="95" t="s">
        <v>143</v>
      </c>
      <c r="N8" s="107"/>
      <c r="O8" s="106"/>
    </row>
    <row r="9" spans="1:15" s="72" customFormat="1" ht="38.25" customHeight="1">
      <c r="A9" s="35">
        <v>1</v>
      </c>
      <c r="B9" s="34" t="s">
        <v>16</v>
      </c>
      <c r="C9" s="33" t="s">
        <v>18</v>
      </c>
      <c r="D9" s="38" t="s">
        <v>23</v>
      </c>
      <c r="E9" s="39" t="s">
        <v>24</v>
      </c>
      <c r="F9" s="40">
        <f>SUM(G9:M9)</f>
        <v>210234.22</v>
      </c>
      <c r="G9" s="40">
        <v>210234.22</v>
      </c>
      <c r="H9" s="71"/>
      <c r="I9" s="71"/>
      <c r="J9" s="71"/>
      <c r="K9" s="71"/>
      <c r="L9" s="71"/>
      <c r="M9" s="71"/>
      <c r="N9" s="46">
        <v>1985</v>
      </c>
      <c r="O9" s="43" t="s">
        <v>104</v>
      </c>
    </row>
    <row r="10" spans="1:15" s="72" customFormat="1" ht="45" customHeight="1">
      <c r="A10" s="36">
        <v>2</v>
      </c>
      <c r="B10" s="34" t="s">
        <v>16</v>
      </c>
      <c r="C10" s="33" t="s">
        <v>18</v>
      </c>
      <c r="D10" s="38" t="s">
        <v>25</v>
      </c>
      <c r="E10" s="39" t="s">
        <v>26</v>
      </c>
      <c r="F10" s="40">
        <f>SUM(G10:M10)</f>
        <v>690196.52</v>
      </c>
      <c r="G10" s="40">
        <v>690196.52</v>
      </c>
      <c r="H10" s="71"/>
      <c r="I10" s="71"/>
      <c r="J10" s="71"/>
      <c r="K10" s="71"/>
      <c r="L10" s="71"/>
      <c r="M10" s="71"/>
      <c r="N10" s="46">
        <v>7494</v>
      </c>
      <c r="O10" s="43" t="s">
        <v>104</v>
      </c>
    </row>
    <row r="11" spans="1:15" s="72" customFormat="1" ht="45" customHeight="1">
      <c r="A11" s="36">
        <v>3</v>
      </c>
      <c r="B11" s="34" t="s">
        <v>16</v>
      </c>
      <c r="C11" s="33" t="s">
        <v>18</v>
      </c>
      <c r="D11" s="38" t="s">
        <v>27</v>
      </c>
      <c r="E11" s="39" t="s">
        <v>26</v>
      </c>
      <c r="F11" s="40">
        <f t="shared" ref="F11:F83" si="0">SUM(G11:M11)</f>
        <v>682499.69</v>
      </c>
      <c r="G11" s="40">
        <v>682499.69</v>
      </c>
      <c r="H11" s="71"/>
      <c r="I11" s="71"/>
      <c r="J11" s="71"/>
      <c r="K11" s="71"/>
      <c r="L11" s="71"/>
      <c r="M11" s="71"/>
      <c r="N11" s="46">
        <v>7494</v>
      </c>
      <c r="O11" s="43" t="s">
        <v>104</v>
      </c>
    </row>
    <row r="12" spans="1:15" s="72" customFormat="1" ht="48.75" customHeight="1">
      <c r="A12" s="36">
        <v>4</v>
      </c>
      <c r="B12" s="34" t="s">
        <v>16</v>
      </c>
      <c r="C12" s="33" t="s">
        <v>18</v>
      </c>
      <c r="D12" s="38" t="s">
        <v>28</v>
      </c>
      <c r="E12" s="39" t="s">
        <v>26</v>
      </c>
      <c r="F12" s="40">
        <f t="shared" si="0"/>
        <v>686464.1</v>
      </c>
      <c r="G12" s="40">
        <v>686464.1</v>
      </c>
      <c r="H12" s="71"/>
      <c r="I12" s="71"/>
      <c r="J12" s="71"/>
      <c r="K12" s="71"/>
      <c r="L12" s="71"/>
      <c r="M12" s="71"/>
      <c r="N12" s="46">
        <v>7494</v>
      </c>
      <c r="O12" s="43" t="s">
        <v>104</v>
      </c>
    </row>
    <row r="13" spans="1:15" s="72" customFormat="1" ht="36.75" customHeight="1">
      <c r="A13" s="36">
        <v>5</v>
      </c>
      <c r="B13" s="34" t="s">
        <v>16</v>
      </c>
      <c r="C13" s="33" t="s">
        <v>18</v>
      </c>
      <c r="D13" s="38" t="s">
        <v>29</v>
      </c>
      <c r="E13" s="39" t="s">
        <v>30</v>
      </c>
      <c r="F13" s="40">
        <f t="shared" si="0"/>
        <v>502363</v>
      </c>
      <c r="G13" s="40">
        <v>502363</v>
      </c>
      <c r="H13" s="71"/>
      <c r="I13" s="71"/>
      <c r="J13" s="71"/>
      <c r="K13" s="71"/>
      <c r="L13" s="71"/>
      <c r="M13" s="71"/>
      <c r="N13" s="46">
        <v>1387</v>
      </c>
      <c r="O13" s="43" t="s">
        <v>104</v>
      </c>
    </row>
    <row r="14" spans="1:15" s="72" customFormat="1" ht="35.25" customHeight="1">
      <c r="A14" s="36">
        <v>6</v>
      </c>
      <c r="B14" s="34" t="s">
        <v>16</v>
      </c>
      <c r="C14" s="33" t="s">
        <v>18</v>
      </c>
      <c r="D14" s="38" t="s">
        <v>31</v>
      </c>
      <c r="E14" s="39" t="s">
        <v>32</v>
      </c>
      <c r="F14" s="40">
        <f t="shared" si="0"/>
        <v>226250</v>
      </c>
      <c r="G14" s="40">
        <v>226250</v>
      </c>
      <c r="H14" s="71"/>
      <c r="I14" s="71"/>
      <c r="J14" s="71"/>
      <c r="K14" s="71"/>
      <c r="L14" s="71"/>
      <c r="M14" s="71"/>
      <c r="N14" s="46">
        <v>313</v>
      </c>
      <c r="O14" s="43" t="s">
        <v>104</v>
      </c>
    </row>
    <row r="15" spans="1:15" s="72" customFormat="1" ht="32.25" customHeight="1">
      <c r="A15" s="36">
        <v>7</v>
      </c>
      <c r="B15" s="34" t="s">
        <v>16</v>
      </c>
      <c r="C15" s="33" t="s">
        <v>18</v>
      </c>
      <c r="D15" s="38" t="s">
        <v>33</v>
      </c>
      <c r="E15" s="39" t="s">
        <v>34</v>
      </c>
      <c r="F15" s="40">
        <f t="shared" si="0"/>
        <v>175350</v>
      </c>
      <c r="G15" s="40">
        <v>175350</v>
      </c>
      <c r="H15" s="71"/>
      <c r="I15" s="71"/>
      <c r="J15" s="71"/>
      <c r="K15" s="71"/>
      <c r="L15" s="71"/>
      <c r="M15" s="71"/>
      <c r="N15" s="46">
        <v>1055</v>
      </c>
      <c r="O15" s="43" t="s">
        <v>104</v>
      </c>
    </row>
    <row r="16" spans="1:15" s="72" customFormat="1" ht="34.5" customHeight="1">
      <c r="A16" s="36">
        <v>8</v>
      </c>
      <c r="B16" s="34" t="s">
        <v>16</v>
      </c>
      <c r="C16" s="33" t="s">
        <v>18</v>
      </c>
      <c r="D16" s="38" t="s">
        <v>35</v>
      </c>
      <c r="E16" s="39" t="s">
        <v>36</v>
      </c>
      <c r="F16" s="40">
        <f t="shared" si="0"/>
        <v>230776</v>
      </c>
      <c r="G16" s="40">
        <v>230776</v>
      </c>
      <c r="H16" s="71"/>
      <c r="I16" s="71"/>
      <c r="J16" s="71"/>
      <c r="K16" s="71"/>
      <c r="L16" s="71"/>
      <c r="M16" s="71"/>
      <c r="N16" s="46">
        <v>525</v>
      </c>
      <c r="O16" s="43" t="s">
        <v>104</v>
      </c>
    </row>
    <row r="17" spans="1:16" s="72" customFormat="1" ht="39" customHeight="1">
      <c r="A17" s="36">
        <v>9</v>
      </c>
      <c r="B17" s="34" t="s">
        <v>16</v>
      </c>
      <c r="C17" s="33" t="s">
        <v>18</v>
      </c>
      <c r="D17" s="38" t="s">
        <v>37</v>
      </c>
      <c r="E17" s="39" t="s">
        <v>38</v>
      </c>
      <c r="F17" s="40">
        <f t="shared" si="0"/>
        <v>148063</v>
      </c>
      <c r="G17" s="40">
        <v>148063</v>
      </c>
      <c r="H17" s="71"/>
      <c r="I17" s="71"/>
      <c r="J17" s="71"/>
      <c r="K17" s="71"/>
      <c r="L17" s="71"/>
      <c r="M17" s="71"/>
      <c r="N17" s="46">
        <v>1406</v>
      </c>
      <c r="O17" s="43" t="s">
        <v>104</v>
      </c>
    </row>
    <row r="18" spans="1:16" s="72" customFormat="1" ht="84.75" customHeight="1">
      <c r="A18" s="36">
        <v>10</v>
      </c>
      <c r="B18" s="34" t="s">
        <v>17</v>
      </c>
      <c r="C18" s="33" t="s">
        <v>18</v>
      </c>
      <c r="D18" s="38" t="s">
        <v>39</v>
      </c>
      <c r="E18" s="41" t="s">
        <v>26</v>
      </c>
      <c r="F18" s="40">
        <f>SUM(G18:M18)</f>
        <v>538039.68999999994</v>
      </c>
      <c r="G18" s="40">
        <v>538039.68999999994</v>
      </c>
      <c r="H18" s="71"/>
      <c r="I18" s="71"/>
      <c r="J18" s="71"/>
      <c r="K18" s="71"/>
      <c r="L18" s="71"/>
      <c r="M18" s="71"/>
      <c r="N18" s="46">
        <v>7494</v>
      </c>
      <c r="O18" s="43" t="s">
        <v>105</v>
      </c>
    </row>
    <row r="19" spans="1:16" s="72" customFormat="1" ht="41.25" customHeight="1" thickBot="1">
      <c r="A19" s="36">
        <v>11</v>
      </c>
      <c r="B19" s="34" t="s">
        <v>16</v>
      </c>
      <c r="C19" s="33" t="s">
        <v>18</v>
      </c>
      <c r="D19" s="38" t="s">
        <v>40</v>
      </c>
      <c r="E19" s="41" t="s">
        <v>26</v>
      </c>
      <c r="F19" s="62">
        <f t="shared" si="0"/>
        <v>545594.4</v>
      </c>
      <c r="G19" s="62">
        <v>545594.4</v>
      </c>
      <c r="H19" s="73"/>
      <c r="I19" s="73"/>
      <c r="J19" s="73"/>
      <c r="K19" s="73"/>
      <c r="L19" s="73"/>
      <c r="M19" s="73"/>
      <c r="N19" s="46">
        <v>7494</v>
      </c>
      <c r="O19" s="43" t="s">
        <v>105</v>
      </c>
    </row>
    <row r="20" spans="1:16" s="74" customFormat="1" ht="29.25" customHeight="1" thickTop="1">
      <c r="A20" s="63"/>
      <c r="B20" s="64"/>
      <c r="C20" s="65"/>
      <c r="D20" s="66"/>
      <c r="E20" s="67" t="s">
        <v>129</v>
      </c>
      <c r="F20" s="68">
        <f>SUM(F9:F19)</f>
        <v>4635830.62</v>
      </c>
      <c r="G20" s="68">
        <f>SUM(G9:G19)</f>
        <v>4635830.62</v>
      </c>
      <c r="H20" s="68">
        <f t="shared" ref="H20:M20" si="1">SUM(H9:H19)</f>
        <v>0</v>
      </c>
      <c r="I20" s="68">
        <f t="shared" si="1"/>
        <v>0</v>
      </c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9"/>
      <c r="O20" s="70"/>
    </row>
    <row r="21" spans="1:16" s="72" customFormat="1" ht="34.5" customHeight="1">
      <c r="A21" s="36">
        <v>12</v>
      </c>
      <c r="B21" s="34" t="s">
        <v>16</v>
      </c>
      <c r="C21" s="44" t="s">
        <v>20</v>
      </c>
      <c r="D21" s="38" t="s">
        <v>41</v>
      </c>
      <c r="E21" s="39" t="s">
        <v>26</v>
      </c>
      <c r="F21" s="40">
        <f t="shared" si="0"/>
        <v>498500</v>
      </c>
      <c r="G21" s="40">
        <v>498500</v>
      </c>
      <c r="H21" s="71"/>
      <c r="I21" s="71"/>
      <c r="J21" s="71"/>
      <c r="K21" s="71"/>
      <c r="L21" s="71"/>
      <c r="M21" s="71"/>
      <c r="N21" s="46">
        <v>7494</v>
      </c>
      <c r="O21" s="43" t="s">
        <v>104</v>
      </c>
    </row>
    <row r="22" spans="1:16" s="74" customFormat="1" ht="29.25" customHeight="1">
      <c r="A22" s="63"/>
      <c r="B22" s="64"/>
      <c r="C22" s="65"/>
      <c r="D22" s="66"/>
      <c r="E22" s="67" t="s">
        <v>131</v>
      </c>
      <c r="F22" s="68">
        <f>SUM(F21:F21)</f>
        <v>498500</v>
      </c>
      <c r="G22" s="68">
        <f>SUM(G21:G21)</f>
        <v>498500</v>
      </c>
      <c r="H22" s="68">
        <f t="shared" ref="H22:M22" si="2">SUM(H21:H21)</f>
        <v>0</v>
      </c>
      <c r="I22" s="68">
        <f t="shared" si="2"/>
        <v>0</v>
      </c>
      <c r="J22" s="68">
        <f t="shared" si="2"/>
        <v>0</v>
      </c>
      <c r="K22" s="68">
        <f t="shared" si="2"/>
        <v>0</v>
      </c>
      <c r="L22" s="68">
        <f t="shared" si="2"/>
        <v>0</v>
      </c>
      <c r="M22" s="68">
        <f t="shared" si="2"/>
        <v>0</v>
      </c>
      <c r="N22" s="69"/>
      <c r="O22" s="70"/>
    </row>
    <row r="23" spans="1:16" s="72" customFormat="1" ht="39" customHeight="1">
      <c r="A23" s="36">
        <v>13</v>
      </c>
      <c r="B23" s="34" t="s">
        <v>16</v>
      </c>
      <c r="C23" s="44" t="s">
        <v>21</v>
      </c>
      <c r="D23" s="38" t="s">
        <v>42</v>
      </c>
      <c r="E23" s="39" t="s">
        <v>26</v>
      </c>
      <c r="F23" s="40">
        <f t="shared" si="0"/>
        <v>107165.78</v>
      </c>
      <c r="G23" s="40">
        <v>107165.78</v>
      </c>
      <c r="H23" s="71"/>
      <c r="I23" s="71"/>
      <c r="J23" s="71"/>
      <c r="K23" s="71"/>
      <c r="L23" s="71"/>
      <c r="M23" s="71"/>
      <c r="N23" s="46">
        <v>7494</v>
      </c>
      <c r="O23" s="43" t="s">
        <v>104</v>
      </c>
    </row>
    <row r="24" spans="1:16" s="72" customFormat="1" ht="34.5" customHeight="1">
      <c r="A24" s="36">
        <v>14</v>
      </c>
      <c r="B24" s="34" t="s">
        <v>16</v>
      </c>
      <c r="C24" s="44" t="s">
        <v>21</v>
      </c>
      <c r="D24" s="38" t="s">
        <v>43</v>
      </c>
      <c r="E24" s="39" t="s">
        <v>44</v>
      </c>
      <c r="F24" s="40">
        <f t="shared" si="0"/>
        <v>750000</v>
      </c>
      <c r="G24" s="40">
        <v>750000</v>
      </c>
      <c r="H24" s="71"/>
      <c r="I24" s="71"/>
      <c r="J24" s="71"/>
      <c r="K24" s="71"/>
      <c r="L24" s="71"/>
      <c r="M24" s="71"/>
      <c r="N24" s="46">
        <v>424</v>
      </c>
      <c r="O24" s="43" t="s">
        <v>104</v>
      </c>
    </row>
    <row r="25" spans="1:16" s="72" customFormat="1" ht="51" customHeight="1">
      <c r="A25" s="36">
        <v>15</v>
      </c>
      <c r="B25" s="34" t="s">
        <v>16</v>
      </c>
      <c r="C25" s="44" t="s">
        <v>21</v>
      </c>
      <c r="D25" s="38" t="s">
        <v>45</v>
      </c>
      <c r="E25" s="39" t="s">
        <v>46</v>
      </c>
      <c r="F25" s="40">
        <f t="shared" si="0"/>
        <v>100000</v>
      </c>
      <c r="G25" s="40">
        <v>100000</v>
      </c>
      <c r="H25" s="71"/>
      <c r="I25" s="71"/>
      <c r="J25" s="71"/>
      <c r="K25" s="71"/>
      <c r="L25" s="71"/>
      <c r="M25" s="71"/>
      <c r="N25" s="46">
        <v>10</v>
      </c>
      <c r="O25" s="43" t="s">
        <v>104</v>
      </c>
    </row>
    <row r="26" spans="1:16" s="72" customFormat="1" ht="36.75" customHeight="1">
      <c r="A26" s="36">
        <v>16</v>
      </c>
      <c r="B26" s="34" t="s">
        <v>16</v>
      </c>
      <c r="C26" s="44" t="s">
        <v>21</v>
      </c>
      <c r="D26" s="38" t="s">
        <v>47</v>
      </c>
      <c r="E26" s="39" t="s">
        <v>26</v>
      </c>
      <c r="F26" s="40">
        <f t="shared" si="0"/>
        <v>266063</v>
      </c>
      <c r="G26" s="40">
        <v>266063</v>
      </c>
      <c r="H26" s="71"/>
      <c r="I26" s="71"/>
      <c r="J26" s="71"/>
      <c r="K26" s="71"/>
      <c r="L26" s="71"/>
      <c r="M26" s="71"/>
      <c r="N26" s="46">
        <v>7494</v>
      </c>
      <c r="O26" s="43" t="s">
        <v>104</v>
      </c>
    </row>
    <row r="27" spans="1:16" s="72" customFormat="1" ht="33.75" customHeight="1">
      <c r="A27" s="36">
        <v>17</v>
      </c>
      <c r="B27" s="34" t="s">
        <v>16</v>
      </c>
      <c r="C27" s="44" t="s">
        <v>21</v>
      </c>
      <c r="D27" s="38" t="s">
        <v>48</v>
      </c>
      <c r="E27" s="39" t="s">
        <v>26</v>
      </c>
      <c r="F27" s="40">
        <f t="shared" si="0"/>
        <v>795320</v>
      </c>
      <c r="G27" s="40">
        <v>795320</v>
      </c>
      <c r="H27" s="71"/>
      <c r="I27" s="71"/>
      <c r="J27" s="71"/>
      <c r="K27" s="71"/>
      <c r="L27" s="71"/>
      <c r="M27" s="71"/>
      <c r="N27" s="46">
        <v>7494</v>
      </c>
      <c r="O27" s="43" t="s">
        <v>106</v>
      </c>
    </row>
    <row r="28" spans="1:16" s="76" customFormat="1" ht="37.5" customHeight="1">
      <c r="A28" s="59">
        <v>18</v>
      </c>
      <c r="B28" s="53" t="s">
        <v>16</v>
      </c>
      <c r="C28" s="60" t="s">
        <v>21</v>
      </c>
      <c r="D28" s="55" t="s">
        <v>49</v>
      </c>
      <c r="E28" s="56" t="s">
        <v>26</v>
      </c>
      <c r="F28" s="40">
        <f t="shared" si="0"/>
        <v>450000</v>
      </c>
      <c r="G28" s="40">
        <v>250000</v>
      </c>
      <c r="H28" s="75"/>
      <c r="I28" s="75"/>
      <c r="J28" s="75"/>
      <c r="K28" s="75"/>
      <c r="L28" s="40">
        <v>150000</v>
      </c>
      <c r="M28" s="40">
        <v>50000</v>
      </c>
      <c r="N28" s="61">
        <v>7494</v>
      </c>
      <c r="O28" s="96" t="s">
        <v>107</v>
      </c>
      <c r="P28" s="84"/>
    </row>
    <row r="29" spans="1:16" s="74" customFormat="1" ht="35.25" customHeight="1">
      <c r="A29" s="63"/>
      <c r="B29" s="64"/>
      <c r="C29" s="65"/>
      <c r="D29" s="66"/>
      <c r="E29" s="67" t="s">
        <v>130</v>
      </c>
      <c r="F29" s="68">
        <f>SUM(F23:F28)</f>
        <v>2468548.7800000003</v>
      </c>
      <c r="G29" s="68">
        <f>SUM(G23:G28)</f>
        <v>2268548.7800000003</v>
      </c>
      <c r="H29" s="68">
        <f t="shared" ref="H29:M29" si="3">SUM(H23:H28)</f>
        <v>0</v>
      </c>
      <c r="I29" s="68">
        <f t="shared" si="3"/>
        <v>0</v>
      </c>
      <c r="J29" s="68">
        <f t="shared" si="3"/>
        <v>0</v>
      </c>
      <c r="K29" s="68">
        <f t="shared" si="3"/>
        <v>0</v>
      </c>
      <c r="L29" s="68">
        <f t="shared" si="3"/>
        <v>150000</v>
      </c>
      <c r="M29" s="68">
        <f t="shared" si="3"/>
        <v>50000</v>
      </c>
      <c r="N29" s="69"/>
      <c r="O29" s="70"/>
    </row>
    <row r="30" spans="1:16" s="72" customFormat="1" ht="36" customHeight="1">
      <c r="A30" s="36">
        <v>19</v>
      </c>
      <c r="B30" s="34" t="s">
        <v>17</v>
      </c>
      <c r="C30" s="33" t="s">
        <v>19</v>
      </c>
      <c r="D30" s="38" t="s">
        <v>50</v>
      </c>
      <c r="E30" s="39" t="s">
        <v>24</v>
      </c>
      <c r="F30" s="40">
        <f t="shared" si="0"/>
        <v>248000</v>
      </c>
      <c r="G30" s="40">
        <v>248000</v>
      </c>
      <c r="H30" s="71"/>
      <c r="I30" s="71"/>
      <c r="J30" s="71"/>
      <c r="K30" s="71"/>
      <c r="L30" s="71"/>
      <c r="M30" s="71"/>
      <c r="N30" s="46">
        <v>1985</v>
      </c>
      <c r="O30" s="43" t="s">
        <v>105</v>
      </c>
    </row>
    <row r="31" spans="1:16" s="72" customFormat="1" ht="36" customHeight="1">
      <c r="A31" s="36">
        <v>20</v>
      </c>
      <c r="B31" s="34" t="s">
        <v>17</v>
      </c>
      <c r="C31" s="33" t="s">
        <v>19</v>
      </c>
      <c r="D31" s="38" t="s">
        <v>51</v>
      </c>
      <c r="E31" s="41" t="s">
        <v>26</v>
      </c>
      <c r="F31" s="40">
        <f t="shared" si="0"/>
        <v>2066240</v>
      </c>
      <c r="G31" s="40">
        <v>2066240</v>
      </c>
      <c r="H31" s="71"/>
      <c r="I31" s="71"/>
      <c r="J31" s="71"/>
      <c r="K31" s="71"/>
      <c r="L31" s="71"/>
      <c r="M31" s="71"/>
      <c r="N31" s="46">
        <v>7494</v>
      </c>
      <c r="O31" s="43" t="s">
        <v>108</v>
      </c>
    </row>
    <row r="32" spans="1:16" s="72" customFormat="1" ht="36.75" customHeight="1">
      <c r="A32" s="37">
        <v>21</v>
      </c>
      <c r="B32" s="34" t="s">
        <v>17</v>
      </c>
      <c r="C32" s="33" t="s">
        <v>19</v>
      </c>
      <c r="D32" s="38" t="s">
        <v>52</v>
      </c>
      <c r="E32" s="41" t="s">
        <v>26</v>
      </c>
      <c r="F32" s="40">
        <f t="shared" si="0"/>
        <v>2035240</v>
      </c>
      <c r="G32" s="40">
        <v>2035240</v>
      </c>
      <c r="H32" s="71"/>
      <c r="I32" s="71"/>
      <c r="J32" s="71"/>
      <c r="K32" s="71"/>
      <c r="L32" s="71"/>
      <c r="M32" s="71"/>
      <c r="N32" s="46">
        <v>7494</v>
      </c>
      <c r="O32" s="43" t="s">
        <v>105</v>
      </c>
    </row>
    <row r="33" spans="1:15" s="72" customFormat="1" ht="42" customHeight="1">
      <c r="A33" s="36">
        <v>22</v>
      </c>
      <c r="B33" s="34" t="s">
        <v>17</v>
      </c>
      <c r="C33" s="33" t="s">
        <v>19</v>
      </c>
      <c r="D33" s="38" t="s">
        <v>53</v>
      </c>
      <c r="E33" s="39" t="s">
        <v>24</v>
      </c>
      <c r="F33" s="40">
        <f t="shared" si="0"/>
        <v>93196</v>
      </c>
      <c r="G33" s="40">
        <v>93196</v>
      </c>
      <c r="H33" s="71"/>
      <c r="I33" s="71"/>
      <c r="J33" s="71"/>
      <c r="K33" s="71"/>
      <c r="L33" s="71"/>
      <c r="M33" s="71"/>
      <c r="N33" s="46">
        <v>1985</v>
      </c>
      <c r="O33" s="43" t="s">
        <v>105</v>
      </c>
    </row>
    <row r="34" spans="1:15" s="72" customFormat="1" ht="34.5" customHeight="1">
      <c r="A34" s="36">
        <v>23</v>
      </c>
      <c r="B34" s="34" t="s">
        <v>17</v>
      </c>
      <c r="C34" s="33" t="s">
        <v>19</v>
      </c>
      <c r="D34" s="38" t="s">
        <v>54</v>
      </c>
      <c r="E34" s="41" t="s">
        <v>36</v>
      </c>
      <c r="F34" s="40">
        <f t="shared" si="0"/>
        <v>85050</v>
      </c>
      <c r="G34" s="40">
        <v>85050</v>
      </c>
      <c r="H34" s="71"/>
      <c r="I34" s="71"/>
      <c r="J34" s="71"/>
      <c r="K34" s="71"/>
      <c r="L34" s="71"/>
      <c r="M34" s="71"/>
      <c r="N34" s="46">
        <v>525</v>
      </c>
      <c r="O34" s="43" t="s">
        <v>105</v>
      </c>
    </row>
    <row r="35" spans="1:15" s="72" customFormat="1" ht="39.75" customHeight="1">
      <c r="A35" s="36">
        <v>24</v>
      </c>
      <c r="B35" s="34" t="s">
        <v>17</v>
      </c>
      <c r="C35" s="33" t="s">
        <v>19</v>
      </c>
      <c r="D35" s="38" t="s">
        <v>55</v>
      </c>
      <c r="E35" s="41" t="s">
        <v>56</v>
      </c>
      <c r="F35" s="40">
        <f t="shared" si="0"/>
        <v>329000</v>
      </c>
      <c r="G35" s="40">
        <v>329000</v>
      </c>
      <c r="H35" s="71"/>
      <c r="I35" s="71"/>
      <c r="J35" s="71"/>
      <c r="K35" s="71"/>
      <c r="L35" s="71"/>
      <c r="M35" s="71"/>
      <c r="N35" s="46">
        <v>1406</v>
      </c>
      <c r="O35" s="43" t="s">
        <v>105</v>
      </c>
    </row>
    <row r="36" spans="1:15" s="72" customFormat="1" ht="39.75" customHeight="1">
      <c r="A36" s="36">
        <v>25</v>
      </c>
      <c r="B36" s="34" t="s">
        <v>17</v>
      </c>
      <c r="C36" s="33" t="s">
        <v>19</v>
      </c>
      <c r="D36" s="38" t="s">
        <v>57</v>
      </c>
      <c r="E36" s="41" t="s">
        <v>24</v>
      </c>
      <c r="F36" s="40">
        <f t="shared" si="0"/>
        <v>300000</v>
      </c>
      <c r="G36" s="40">
        <v>300000</v>
      </c>
      <c r="H36" s="71"/>
      <c r="I36" s="71"/>
      <c r="J36" s="71"/>
      <c r="K36" s="71"/>
      <c r="L36" s="71"/>
      <c r="M36" s="71"/>
      <c r="N36" s="46">
        <v>1985</v>
      </c>
      <c r="O36" s="45" t="s">
        <v>109</v>
      </c>
    </row>
    <row r="37" spans="1:15" s="72" customFormat="1" ht="39.75" customHeight="1">
      <c r="A37" s="36">
        <v>26</v>
      </c>
      <c r="B37" s="34" t="s">
        <v>17</v>
      </c>
      <c r="C37" s="33" t="s">
        <v>19</v>
      </c>
      <c r="D37" s="38" t="s">
        <v>58</v>
      </c>
      <c r="E37" s="41" t="s">
        <v>26</v>
      </c>
      <c r="F37" s="40">
        <f t="shared" si="0"/>
        <v>1285600</v>
      </c>
      <c r="G37" s="40">
        <v>1285600</v>
      </c>
      <c r="H37" s="71"/>
      <c r="I37" s="71"/>
      <c r="J37" s="71"/>
      <c r="K37" s="71"/>
      <c r="L37" s="71"/>
      <c r="M37" s="71"/>
      <c r="N37" s="46">
        <v>7494</v>
      </c>
      <c r="O37" s="43" t="s">
        <v>108</v>
      </c>
    </row>
    <row r="38" spans="1:15" s="72" customFormat="1" ht="36.75" customHeight="1">
      <c r="A38" s="36">
        <v>27</v>
      </c>
      <c r="B38" s="34" t="s">
        <v>17</v>
      </c>
      <c r="C38" s="33" t="s">
        <v>19</v>
      </c>
      <c r="D38" s="38" t="s">
        <v>59</v>
      </c>
      <c r="E38" s="41" t="s">
        <v>34</v>
      </c>
      <c r="F38" s="40">
        <f t="shared" si="0"/>
        <v>235000</v>
      </c>
      <c r="G38" s="40">
        <v>235000</v>
      </c>
      <c r="H38" s="71"/>
      <c r="I38" s="71"/>
      <c r="J38" s="71"/>
      <c r="K38" s="71"/>
      <c r="L38" s="71"/>
      <c r="M38" s="71"/>
      <c r="N38" s="46">
        <v>1055</v>
      </c>
      <c r="O38" s="43" t="s">
        <v>108</v>
      </c>
    </row>
    <row r="39" spans="1:15" s="72" customFormat="1" ht="43.5" customHeight="1">
      <c r="A39" s="36">
        <v>28</v>
      </c>
      <c r="B39" s="34" t="s">
        <v>17</v>
      </c>
      <c r="C39" s="33" t="s">
        <v>19</v>
      </c>
      <c r="D39" s="38" t="s">
        <v>60</v>
      </c>
      <c r="E39" s="41" t="s">
        <v>26</v>
      </c>
      <c r="F39" s="40">
        <f t="shared" si="0"/>
        <v>444300</v>
      </c>
      <c r="G39" s="40">
        <v>444300</v>
      </c>
      <c r="H39" s="71"/>
      <c r="I39" s="71"/>
      <c r="J39" s="71"/>
      <c r="K39" s="71"/>
      <c r="L39" s="71"/>
      <c r="M39" s="71"/>
      <c r="N39" s="46">
        <v>7494</v>
      </c>
      <c r="O39" s="43" t="s">
        <v>105</v>
      </c>
    </row>
    <row r="40" spans="1:15" s="72" customFormat="1" ht="34.5" customHeight="1">
      <c r="A40" s="36">
        <v>29</v>
      </c>
      <c r="B40" s="34" t="s">
        <v>17</v>
      </c>
      <c r="C40" s="33" t="s">
        <v>19</v>
      </c>
      <c r="D40" s="38" t="s">
        <v>61</v>
      </c>
      <c r="E40" s="39" t="s">
        <v>26</v>
      </c>
      <c r="F40" s="40">
        <f t="shared" si="0"/>
        <v>600000</v>
      </c>
      <c r="G40" s="40">
        <v>600000</v>
      </c>
      <c r="H40" s="71"/>
      <c r="I40" s="71"/>
      <c r="J40" s="71"/>
      <c r="K40" s="71"/>
      <c r="L40" s="71"/>
      <c r="M40" s="71"/>
      <c r="N40" s="46">
        <v>7494</v>
      </c>
      <c r="O40" s="43" t="s">
        <v>105</v>
      </c>
    </row>
    <row r="41" spans="1:15" s="72" customFormat="1" ht="33.75" customHeight="1">
      <c r="A41" s="36">
        <v>30</v>
      </c>
      <c r="B41" s="34" t="s">
        <v>16</v>
      </c>
      <c r="C41" s="33" t="s">
        <v>19</v>
      </c>
      <c r="D41" s="38" t="s">
        <v>62</v>
      </c>
      <c r="E41" s="39" t="s">
        <v>26</v>
      </c>
      <c r="F41" s="40">
        <f t="shared" si="0"/>
        <v>640303.9</v>
      </c>
      <c r="G41" s="40">
        <v>640303.9</v>
      </c>
      <c r="H41" s="71"/>
      <c r="I41" s="71"/>
      <c r="J41" s="71"/>
      <c r="K41" s="71"/>
      <c r="L41" s="71"/>
      <c r="M41" s="71"/>
      <c r="N41" s="46">
        <v>7494</v>
      </c>
      <c r="O41" s="43" t="s">
        <v>105</v>
      </c>
    </row>
    <row r="42" spans="1:15" s="72" customFormat="1" ht="38.25" customHeight="1">
      <c r="A42" s="36">
        <v>31</v>
      </c>
      <c r="B42" s="34" t="s">
        <v>16</v>
      </c>
      <c r="C42" s="33" t="s">
        <v>19</v>
      </c>
      <c r="D42" s="38" t="s">
        <v>63</v>
      </c>
      <c r="E42" s="41" t="s">
        <v>64</v>
      </c>
      <c r="F42" s="40">
        <f t="shared" si="0"/>
        <v>372530</v>
      </c>
      <c r="G42" s="40">
        <v>372530</v>
      </c>
      <c r="H42" s="71"/>
      <c r="I42" s="71"/>
      <c r="J42" s="71"/>
      <c r="K42" s="71"/>
      <c r="L42" s="71"/>
      <c r="M42" s="71"/>
      <c r="N42" s="46">
        <v>161</v>
      </c>
      <c r="O42" s="43" t="s">
        <v>105</v>
      </c>
    </row>
    <row r="43" spans="1:15" s="72" customFormat="1" ht="33" customHeight="1">
      <c r="A43" s="36">
        <v>32</v>
      </c>
      <c r="B43" s="34" t="s">
        <v>16</v>
      </c>
      <c r="C43" s="33" t="s">
        <v>19</v>
      </c>
      <c r="D43" s="38" t="s">
        <v>65</v>
      </c>
      <c r="E43" s="41" t="s">
        <v>26</v>
      </c>
      <c r="F43" s="40">
        <f t="shared" si="0"/>
        <v>467047.55</v>
      </c>
      <c r="G43" s="40">
        <v>467047.55</v>
      </c>
      <c r="H43" s="71"/>
      <c r="I43" s="71"/>
      <c r="J43" s="71"/>
      <c r="K43" s="71"/>
      <c r="L43" s="71"/>
      <c r="M43" s="71"/>
      <c r="N43" s="46">
        <v>7494</v>
      </c>
      <c r="O43" s="43" t="s">
        <v>110</v>
      </c>
    </row>
    <row r="44" spans="1:15" s="72" customFormat="1" ht="47.25" customHeight="1">
      <c r="A44" s="36">
        <v>33</v>
      </c>
      <c r="B44" s="34" t="s">
        <v>16</v>
      </c>
      <c r="C44" s="33" t="s">
        <v>19</v>
      </c>
      <c r="D44" s="38" t="s">
        <v>66</v>
      </c>
      <c r="E44" s="41" t="s">
        <v>26</v>
      </c>
      <c r="F44" s="40">
        <f t="shared" si="0"/>
        <v>1053936.51</v>
      </c>
      <c r="G44" s="40">
        <v>1053936.51</v>
      </c>
      <c r="H44" s="71"/>
      <c r="I44" s="71"/>
      <c r="J44" s="71"/>
      <c r="K44" s="71"/>
      <c r="L44" s="71"/>
      <c r="M44" s="71"/>
      <c r="N44" s="46">
        <v>7494</v>
      </c>
      <c r="O44" s="43" t="s">
        <v>111</v>
      </c>
    </row>
    <row r="45" spans="1:15" s="72" customFormat="1" ht="48" customHeight="1">
      <c r="A45" s="36">
        <v>34</v>
      </c>
      <c r="B45" s="34" t="s">
        <v>16</v>
      </c>
      <c r="C45" s="33" t="s">
        <v>19</v>
      </c>
      <c r="D45" s="38" t="s">
        <v>67</v>
      </c>
      <c r="E45" s="41" t="s">
        <v>36</v>
      </c>
      <c r="F45" s="40">
        <f t="shared" si="0"/>
        <v>958741.46</v>
      </c>
      <c r="G45" s="40">
        <v>958741.46</v>
      </c>
      <c r="H45" s="71"/>
      <c r="I45" s="71"/>
      <c r="J45" s="71"/>
      <c r="K45" s="71"/>
      <c r="L45" s="71"/>
      <c r="M45" s="71"/>
      <c r="N45" s="46">
        <v>525</v>
      </c>
      <c r="O45" s="43" t="s">
        <v>112</v>
      </c>
    </row>
    <row r="46" spans="1:15" s="72" customFormat="1" ht="36" customHeight="1">
      <c r="A46" s="36">
        <v>35</v>
      </c>
      <c r="B46" s="34" t="s">
        <v>16</v>
      </c>
      <c r="C46" s="33" t="s">
        <v>19</v>
      </c>
      <c r="D46" s="38" t="s">
        <v>68</v>
      </c>
      <c r="E46" s="41" t="s">
        <v>30</v>
      </c>
      <c r="F46" s="40">
        <f t="shared" si="0"/>
        <v>540000</v>
      </c>
      <c r="G46" s="40">
        <v>540000</v>
      </c>
      <c r="H46" s="71"/>
      <c r="I46" s="71"/>
      <c r="J46" s="71"/>
      <c r="K46" s="71"/>
      <c r="L46" s="71"/>
      <c r="M46" s="71"/>
      <c r="N46" s="46">
        <v>1387</v>
      </c>
      <c r="O46" s="43" t="s">
        <v>113</v>
      </c>
    </row>
    <row r="47" spans="1:15" s="72" customFormat="1" ht="44.25" customHeight="1">
      <c r="A47" s="36">
        <v>36</v>
      </c>
      <c r="B47" s="34" t="s">
        <v>16</v>
      </c>
      <c r="C47" s="33" t="s">
        <v>19</v>
      </c>
      <c r="D47" s="38" t="s">
        <v>69</v>
      </c>
      <c r="E47" s="41" t="s">
        <v>36</v>
      </c>
      <c r="F47" s="40">
        <f t="shared" si="0"/>
        <v>540000</v>
      </c>
      <c r="G47" s="40">
        <v>540000</v>
      </c>
      <c r="H47" s="71"/>
      <c r="I47" s="71"/>
      <c r="J47" s="71"/>
      <c r="K47" s="71"/>
      <c r="L47" s="71"/>
      <c r="M47" s="71"/>
      <c r="N47" s="46">
        <v>525</v>
      </c>
      <c r="O47" s="43" t="s">
        <v>104</v>
      </c>
    </row>
    <row r="48" spans="1:15" s="72" customFormat="1" ht="34.5" customHeight="1">
      <c r="A48" s="36">
        <v>37</v>
      </c>
      <c r="B48" s="34" t="s">
        <v>16</v>
      </c>
      <c r="C48" s="33" t="s">
        <v>19</v>
      </c>
      <c r="D48" s="38" t="s">
        <v>70</v>
      </c>
      <c r="E48" s="41" t="s">
        <v>38</v>
      </c>
      <c r="F48" s="40">
        <f t="shared" si="0"/>
        <v>540000</v>
      </c>
      <c r="G48" s="40">
        <v>540000</v>
      </c>
      <c r="H48" s="71"/>
      <c r="I48" s="71"/>
      <c r="J48" s="71"/>
      <c r="K48" s="71"/>
      <c r="L48" s="71"/>
      <c r="M48" s="71"/>
      <c r="N48" s="46">
        <v>1406</v>
      </c>
      <c r="O48" s="43" t="s">
        <v>104</v>
      </c>
    </row>
    <row r="49" spans="1:15" s="72" customFormat="1" ht="36.75" customHeight="1">
      <c r="A49" s="36">
        <v>38</v>
      </c>
      <c r="B49" s="34" t="s">
        <v>16</v>
      </c>
      <c r="C49" s="33" t="s">
        <v>19</v>
      </c>
      <c r="D49" s="38" t="s">
        <v>71</v>
      </c>
      <c r="E49" s="41" t="s">
        <v>72</v>
      </c>
      <c r="F49" s="40">
        <f t="shared" si="0"/>
        <v>540000</v>
      </c>
      <c r="G49" s="40">
        <v>540000</v>
      </c>
      <c r="H49" s="71"/>
      <c r="I49" s="71"/>
      <c r="J49" s="71"/>
      <c r="K49" s="71"/>
      <c r="L49" s="71"/>
      <c r="M49" s="71"/>
      <c r="N49" s="46">
        <v>1055</v>
      </c>
      <c r="O49" s="43" t="s">
        <v>114</v>
      </c>
    </row>
    <row r="50" spans="1:15" s="72" customFormat="1" ht="42.75" customHeight="1">
      <c r="A50" s="36">
        <v>39</v>
      </c>
      <c r="B50" s="34" t="s">
        <v>16</v>
      </c>
      <c r="C50" s="33" t="s">
        <v>19</v>
      </c>
      <c r="D50" s="38" t="s">
        <v>73</v>
      </c>
      <c r="E50" s="41" t="s">
        <v>30</v>
      </c>
      <c r="F50" s="40">
        <f t="shared" si="0"/>
        <v>366212.03</v>
      </c>
      <c r="G50" s="40">
        <v>366212.03</v>
      </c>
      <c r="H50" s="71"/>
      <c r="I50" s="71"/>
      <c r="J50" s="71"/>
      <c r="K50" s="71"/>
      <c r="L50" s="71"/>
      <c r="M50" s="71"/>
      <c r="N50" s="46">
        <v>1387</v>
      </c>
      <c r="O50" s="43" t="s">
        <v>104</v>
      </c>
    </row>
    <row r="51" spans="1:15" s="72" customFormat="1" ht="37.5" customHeight="1">
      <c r="A51" s="37">
        <v>40</v>
      </c>
      <c r="B51" s="34" t="s">
        <v>16</v>
      </c>
      <c r="C51" s="33" t="s">
        <v>19</v>
      </c>
      <c r="D51" s="38" t="s">
        <v>74</v>
      </c>
      <c r="E51" s="41" t="s">
        <v>75</v>
      </c>
      <c r="F51" s="40">
        <f t="shared" si="0"/>
        <v>496639.4</v>
      </c>
      <c r="G51" s="40">
        <v>496639.4</v>
      </c>
      <c r="H51" s="77"/>
      <c r="I51" s="77"/>
      <c r="J51" s="77"/>
      <c r="K51" s="77"/>
      <c r="L51" s="77"/>
      <c r="M51" s="77"/>
      <c r="N51" s="47">
        <v>7494</v>
      </c>
      <c r="O51" s="43" t="s">
        <v>104</v>
      </c>
    </row>
    <row r="52" spans="1:15" s="72" customFormat="1" ht="40.5" customHeight="1">
      <c r="A52" s="36">
        <v>41</v>
      </c>
      <c r="B52" s="34" t="s">
        <v>16</v>
      </c>
      <c r="C52" s="33" t="s">
        <v>19</v>
      </c>
      <c r="D52" s="38" t="s">
        <v>76</v>
      </c>
      <c r="E52" s="41" t="s">
        <v>24</v>
      </c>
      <c r="F52" s="40">
        <f t="shared" si="0"/>
        <v>400000</v>
      </c>
      <c r="G52" s="40">
        <v>400000</v>
      </c>
      <c r="H52" s="71"/>
      <c r="I52" s="71"/>
      <c r="J52" s="71"/>
      <c r="K52" s="71"/>
      <c r="L52" s="71"/>
      <c r="M52" s="71"/>
      <c r="N52" s="46">
        <v>1985</v>
      </c>
      <c r="O52" s="43" t="s">
        <v>104</v>
      </c>
    </row>
    <row r="53" spans="1:15" s="72" customFormat="1" ht="31.5" customHeight="1">
      <c r="A53" s="36">
        <v>42</v>
      </c>
      <c r="B53" s="34" t="s">
        <v>17</v>
      </c>
      <c r="C53" s="33" t="s">
        <v>19</v>
      </c>
      <c r="D53" s="38" t="s">
        <v>77</v>
      </c>
      <c r="E53" s="41" t="s">
        <v>30</v>
      </c>
      <c r="F53" s="40">
        <f t="shared" si="0"/>
        <v>355000</v>
      </c>
      <c r="G53" s="40">
        <v>355000</v>
      </c>
      <c r="H53" s="71"/>
      <c r="I53" s="71"/>
      <c r="J53" s="71"/>
      <c r="K53" s="71"/>
      <c r="L53" s="71"/>
      <c r="M53" s="71"/>
      <c r="N53" s="46">
        <v>1387</v>
      </c>
      <c r="O53" s="43" t="s">
        <v>104</v>
      </c>
    </row>
    <row r="54" spans="1:15" s="72" customFormat="1" ht="48" customHeight="1">
      <c r="A54" s="36">
        <v>43</v>
      </c>
      <c r="B54" s="34" t="s">
        <v>17</v>
      </c>
      <c r="C54" s="33" t="s">
        <v>19</v>
      </c>
      <c r="D54" s="38" t="s">
        <v>78</v>
      </c>
      <c r="E54" s="41" t="s">
        <v>72</v>
      </c>
      <c r="F54" s="40">
        <f t="shared" si="0"/>
        <v>67000</v>
      </c>
      <c r="G54" s="40">
        <v>67000</v>
      </c>
      <c r="H54" s="71"/>
      <c r="I54" s="71"/>
      <c r="J54" s="71"/>
      <c r="K54" s="71"/>
      <c r="L54" s="71"/>
      <c r="M54" s="71"/>
      <c r="N54" s="46">
        <v>1055</v>
      </c>
      <c r="O54" s="43" t="s">
        <v>104</v>
      </c>
    </row>
    <row r="55" spans="1:15" s="72" customFormat="1" ht="45.75" customHeight="1">
      <c r="A55" s="36">
        <v>44</v>
      </c>
      <c r="B55" s="34" t="s">
        <v>17</v>
      </c>
      <c r="C55" s="33" t="s">
        <v>19</v>
      </c>
      <c r="D55" s="38" t="s">
        <v>79</v>
      </c>
      <c r="E55" s="41" t="s">
        <v>56</v>
      </c>
      <c r="F55" s="40">
        <f t="shared" si="0"/>
        <v>67000</v>
      </c>
      <c r="G55" s="40">
        <v>67000</v>
      </c>
      <c r="H55" s="71"/>
      <c r="I55" s="71"/>
      <c r="J55" s="71"/>
      <c r="K55" s="71"/>
      <c r="L55" s="71"/>
      <c r="M55" s="71"/>
      <c r="N55" s="46">
        <v>1406</v>
      </c>
      <c r="O55" s="43" t="s">
        <v>104</v>
      </c>
    </row>
    <row r="56" spans="1:15" s="72" customFormat="1" ht="35.25" customHeight="1">
      <c r="A56" s="37">
        <v>45</v>
      </c>
      <c r="B56" s="34" t="s">
        <v>17</v>
      </c>
      <c r="C56" s="33" t="s">
        <v>19</v>
      </c>
      <c r="D56" s="38" t="s">
        <v>80</v>
      </c>
      <c r="E56" s="39" t="s">
        <v>81</v>
      </c>
      <c r="F56" s="40">
        <f t="shared" si="0"/>
        <v>850000</v>
      </c>
      <c r="G56" s="40">
        <v>850000</v>
      </c>
      <c r="H56" s="71"/>
      <c r="I56" s="71"/>
      <c r="J56" s="71"/>
      <c r="K56" s="71"/>
      <c r="L56" s="71"/>
      <c r="M56" s="71"/>
      <c r="N56" s="46">
        <v>140</v>
      </c>
      <c r="O56" s="43" t="s">
        <v>104</v>
      </c>
    </row>
    <row r="57" spans="1:15" s="72" customFormat="1" ht="48.75" customHeight="1">
      <c r="A57" s="36">
        <v>46</v>
      </c>
      <c r="B57" s="34" t="s">
        <v>16</v>
      </c>
      <c r="C57" s="33" t="s">
        <v>19</v>
      </c>
      <c r="D57" s="42" t="s">
        <v>82</v>
      </c>
      <c r="E57" s="39" t="s">
        <v>83</v>
      </c>
      <c r="F57" s="40">
        <f t="shared" si="0"/>
        <v>723932.17</v>
      </c>
      <c r="G57" s="40">
        <v>723932.17</v>
      </c>
      <c r="H57" s="71"/>
      <c r="I57" s="71"/>
      <c r="J57" s="71"/>
      <c r="K57" s="71"/>
      <c r="L57" s="71"/>
      <c r="M57" s="71"/>
      <c r="N57" s="46">
        <v>74994</v>
      </c>
      <c r="O57" s="43" t="s">
        <v>104</v>
      </c>
    </row>
    <row r="58" spans="1:15" s="72" customFormat="1" ht="36" customHeight="1">
      <c r="A58" s="36">
        <v>47</v>
      </c>
      <c r="B58" s="34" t="s">
        <v>16</v>
      </c>
      <c r="C58" s="33" t="s">
        <v>19</v>
      </c>
      <c r="D58" s="42" t="s">
        <v>84</v>
      </c>
      <c r="E58" s="39" t="s">
        <v>26</v>
      </c>
      <c r="F58" s="40">
        <f t="shared" si="0"/>
        <v>476100</v>
      </c>
      <c r="G58" s="40">
        <v>476100</v>
      </c>
      <c r="H58" s="71"/>
      <c r="I58" s="71"/>
      <c r="J58" s="71"/>
      <c r="K58" s="71"/>
      <c r="L58" s="71"/>
      <c r="M58" s="71"/>
      <c r="N58" s="46">
        <v>7494</v>
      </c>
      <c r="O58" s="43" t="s">
        <v>104</v>
      </c>
    </row>
    <row r="59" spans="1:15" s="72" customFormat="1" ht="39.75" customHeight="1">
      <c r="A59" s="36">
        <v>48</v>
      </c>
      <c r="B59" s="34" t="s">
        <v>17</v>
      </c>
      <c r="C59" s="33" t="s">
        <v>19</v>
      </c>
      <c r="D59" s="42" t="s">
        <v>85</v>
      </c>
      <c r="E59" s="39" t="s">
        <v>26</v>
      </c>
      <c r="F59" s="40">
        <f t="shared" si="0"/>
        <v>585000</v>
      </c>
      <c r="G59" s="40">
        <v>585000</v>
      </c>
      <c r="H59" s="71"/>
      <c r="I59" s="71"/>
      <c r="J59" s="71"/>
      <c r="K59" s="71"/>
      <c r="L59" s="71"/>
      <c r="M59" s="71"/>
      <c r="N59" s="46">
        <v>7494</v>
      </c>
      <c r="O59" s="43" t="s">
        <v>104</v>
      </c>
    </row>
    <row r="60" spans="1:15" s="72" customFormat="1" ht="39.75" customHeight="1">
      <c r="A60" s="36">
        <v>49</v>
      </c>
      <c r="B60" s="34" t="s">
        <v>17</v>
      </c>
      <c r="C60" s="33" t="s">
        <v>19</v>
      </c>
      <c r="D60" s="42" t="s">
        <v>86</v>
      </c>
      <c r="E60" s="39" t="s">
        <v>30</v>
      </c>
      <c r="F60" s="40">
        <f t="shared" si="0"/>
        <v>1505387.28</v>
      </c>
      <c r="G60" s="40">
        <v>1505387.28</v>
      </c>
      <c r="H60" s="71"/>
      <c r="I60" s="71"/>
      <c r="J60" s="71"/>
      <c r="K60" s="71"/>
      <c r="L60" s="71"/>
      <c r="M60" s="71"/>
      <c r="N60" s="46">
        <v>1387</v>
      </c>
      <c r="O60" s="43" t="s">
        <v>104</v>
      </c>
    </row>
    <row r="61" spans="1:15" s="76" customFormat="1" ht="33.75" customHeight="1">
      <c r="A61" s="52">
        <v>50</v>
      </c>
      <c r="B61" s="53" t="s">
        <v>17</v>
      </c>
      <c r="C61" s="54" t="s">
        <v>19</v>
      </c>
      <c r="D61" s="55" t="s">
        <v>87</v>
      </c>
      <c r="E61" s="56" t="s">
        <v>88</v>
      </c>
      <c r="F61" s="40">
        <f>SUM(G61:M61)</f>
        <v>450000</v>
      </c>
      <c r="G61" s="40">
        <v>250000</v>
      </c>
      <c r="H61" s="78"/>
      <c r="I61" s="78"/>
      <c r="J61" s="78"/>
      <c r="K61" s="78"/>
      <c r="L61" s="40">
        <v>150000</v>
      </c>
      <c r="M61" s="40">
        <v>50000</v>
      </c>
      <c r="N61" s="57">
        <v>7494</v>
      </c>
      <c r="O61" s="58" t="s">
        <v>107</v>
      </c>
    </row>
    <row r="62" spans="1:15" s="76" customFormat="1" ht="35.25" customHeight="1">
      <c r="A62" s="52">
        <v>51</v>
      </c>
      <c r="B62" s="53" t="s">
        <v>17</v>
      </c>
      <c r="C62" s="54" t="s">
        <v>19</v>
      </c>
      <c r="D62" s="55" t="s">
        <v>89</v>
      </c>
      <c r="E62" s="56" t="s">
        <v>72</v>
      </c>
      <c r="F62" s="40">
        <f t="shared" si="0"/>
        <v>450000</v>
      </c>
      <c r="G62" s="40">
        <v>250000</v>
      </c>
      <c r="H62" s="78"/>
      <c r="I62" s="78"/>
      <c r="J62" s="78"/>
      <c r="K62" s="78"/>
      <c r="L62" s="40">
        <v>150000</v>
      </c>
      <c r="M62" s="40">
        <v>50000</v>
      </c>
      <c r="N62" s="57">
        <v>1055</v>
      </c>
      <c r="O62" s="58" t="s">
        <v>107</v>
      </c>
    </row>
    <row r="63" spans="1:15" s="76" customFormat="1" ht="38.25" customHeight="1">
      <c r="A63" s="52">
        <v>52</v>
      </c>
      <c r="B63" s="53" t="s">
        <v>17</v>
      </c>
      <c r="C63" s="54" t="s">
        <v>19</v>
      </c>
      <c r="D63" s="55" t="s">
        <v>90</v>
      </c>
      <c r="E63" s="56" t="s">
        <v>24</v>
      </c>
      <c r="F63" s="40">
        <f t="shared" si="0"/>
        <v>500000</v>
      </c>
      <c r="G63" s="40">
        <v>300000</v>
      </c>
      <c r="H63" s="78"/>
      <c r="I63" s="78"/>
      <c r="J63" s="78"/>
      <c r="K63" s="78"/>
      <c r="L63" s="40">
        <v>150000</v>
      </c>
      <c r="M63" s="40">
        <v>50000</v>
      </c>
      <c r="N63" s="57">
        <v>1985</v>
      </c>
      <c r="O63" s="58" t="s">
        <v>107</v>
      </c>
    </row>
    <row r="64" spans="1:15" s="76" customFormat="1" ht="37.5" customHeight="1">
      <c r="A64" s="52">
        <v>53</v>
      </c>
      <c r="B64" s="53" t="s">
        <v>17</v>
      </c>
      <c r="C64" s="54" t="s">
        <v>19</v>
      </c>
      <c r="D64" s="55" t="s">
        <v>91</v>
      </c>
      <c r="E64" s="56" t="s">
        <v>88</v>
      </c>
      <c r="F64" s="40">
        <f t="shared" si="0"/>
        <v>450000</v>
      </c>
      <c r="G64" s="40">
        <v>250000</v>
      </c>
      <c r="H64" s="78"/>
      <c r="I64" s="78"/>
      <c r="J64" s="78"/>
      <c r="K64" s="78"/>
      <c r="L64" s="40">
        <v>150000</v>
      </c>
      <c r="M64" s="40">
        <v>50000</v>
      </c>
      <c r="N64" s="57">
        <v>7494</v>
      </c>
      <c r="O64" s="58" t="s">
        <v>107</v>
      </c>
    </row>
    <row r="65" spans="1:15" s="76" customFormat="1" ht="36" customHeight="1">
      <c r="A65" s="52">
        <v>54</v>
      </c>
      <c r="B65" s="53" t="s">
        <v>17</v>
      </c>
      <c r="C65" s="54" t="s">
        <v>19</v>
      </c>
      <c r="D65" s="55" t="s">
        <v>92</v>
      </c>
      <c r="E65" s="56" t="s">
        <v>24</v>
      </c>
      <c r="F65" s="40">
        <f t="shared" si="0"/>
        <v>450000</v>
      </c>
      <c r="G65" s="40">
        <v>250000</v>
      </c>
      <c r="H65" s="78"/>
      <c r="I65" s="78"/>
      <c r="J65" s="78"/>
      <c r="K65" s="78"/>
      <c r="L65" s="40">
        <v>150000</v>
      </c>
      <c r="M65" s="40">
        <v>50000</v>
      </c>
      <c r="N65" s="57">
        <v>1985</v>
      </c>
      <c r="O65" s="58" t="s">
        <v>107</v>
      </c>
    </row>
    <row r="66" spans="1:15" s="79" customFormat="1" ht="38.25" customHeight="1">
      <c r="A66" s="52">
        <v>55</v>
      </c>
      <c r="B66" s="53" t="s">
        <v>17</v>
      </c>
      <c r="C66" s="54" t="s">
        <v>19</v>
      </c>
      <c r="D66" s="55" t="s">
        <v>93</v>
      </c>
      <c r="E66" s="56" t="s">
        <v>88</v>
      </c>
      <c r="F66" s="40">
        <f t="shared" si="0"/>
        <v>450000</v>
      </c>
      <c r="G66" s="40">
        <v>250000</v>
      </c>
      <c r="H66" s="78"/>
      <c r="I66" s="78"/>
      <c r="J66" s="78"/>
      <c r="K66" s="78"/>
      <c r="L66" s="40">
        <v>150000</v>
      </c>
      <c r="M66" s="40">
        <v>50000</v>
      </c>
      <c r="N66" s="57">
        <v>7494</v>
      </c>
      <c r="O66" s="58" t="s">
        <v>107</v>
      </c>
    </row>
    <row r="67" spans="1:15" s="76" customFormat="1" ht="36.75" customHeight="1">
      <c r="A67" s="52">
        <v>56</v>
      </c>
      <c r="B67" s="53" t="s">
        <v>17</v>
      </c>
      <c r="C67" s="54" t="s">
        <v>19</v>
      </c>
      <c r="D67" s="55" t="s">
        <v>94</v>
      </c>
      <c r="E67" s="56" t="s">
        <v>88</v>
      </c>
      <c r="F67" s="40">
        <f t="shared" si="0"/>
        <v>450000</v>
      </c>
      <c r="G67" s="40">
        <v>250000</v>
      </c>
      <c r="H67" s="78"/>
      <c r="I67" s="78"/>
      <c r="J67" s="78"/>
      <c r="K67" s="78"/>
      <c r="L67" s="40">
        <v>150000</v>
      </c>
      <c r="M67" s="40">
        <v>50000</v>
      </c>
      <c r="N67" s="57">
        <v>7494</v>
      </c>
      <c r="O67" s="58" t="s">
        <v>107</v>
      </c>
    </row>
    <row r="68" spans="1:15" s="76" customFormat="1" ht="35.25" customHeight="1">
      <c r="A68" s="52">
        <v>57</v>
      </c>
      <c r="B68" s="53" t="s">
        <v>17</v>
      </c>
      <c r="C68" s="54" t="s">
        <v>19</v>
      </c>
      <c r="D68" s="55" t="s">
        <v>95</v>
      </c>
      <c r="E68" s="56" t="s">
        <v>88</v>
      </c>
      <c r="F68" s="40">
        <f t="shared" si="0"/>
        <v>600000</v>
      </c>
      <c r="G68" s="40">
        <v>400000</v>
      </c>
      <c r="H68" s="78"/>
      <c r="I68" s="78"/>
      <c r="J68" s="78"/>
      <c r="K68" s="78"/>
      <c r="L68" s="40">
        <v>150000</v>
      </c>
      <c r="M68" s="40">
        <v>50000</v>
      </c>
      <c r="N68" s="57">
        <v>7494</v>
      </c>
      <c r="O68" s="58" t="s">
        <v>107</v>
      </c>
    </row>
    <row r="69" spans="1:15" s="76" customFormat="1" ht="39.75" customHeight="1">
      <c r="A69" s="52">
        <v>58</v>
      </c>
      <c r="B69" s="53" t="s">
        <v>17</v>
      </c>
      <c r="C69" s="54" t="s">
        <v>19</v>
      </c>
      <c r="D69" s="55" t="s">
        <v>96</v>
      </c>
      <c r="E69" s="56" t="s">
        <v>72</v>
      </c>
      <c r="F69" s="40">
        <f t="shared" si="0"/>
        <v>450000</v>
      </c>
      <c r="G69" s="40">
        <v>250000</v>
      </c>
      <c r="H69" s="78"/>
      <c r="I69" s="78"/>
      <c r="J69" s="78"/>
      <c r="K69" s="78"/>
      <c r="L69" s="40">
        <v>150000</v>
      </c>
      <c r="M69" s="40">
        <v>50000</v>
      </c>
      <c r="N69" s="57">
        <v>1055</v>
      </c>
      <c r="O69" s="58" t="s">
        <v>107</v>
      </c>
    </row>
    <row r="70" spans="1:15" s="76" customFormat="1" ht="34.5" customHeight="1">
      <c r="A70" s="52">
        <v>59</v>
      </c>
      <c r="B70" s="53" t="s">
        <v>17</v>
      </c>
      <c r="C70" s="54" t="s">
        <v>19</v>
      </c>
      <c r="D70" s="55" t="s">
        <v>97</v>
      </c>
      <c r="E70" s="56" t="s">
        <v>24</v>
      </c>
      <c r="F70" s="40">
        <f>SUM(G70:M70)</f>
        <v>500000</v>
      </c>
      <c r="G70" s="40">
        <v>300000</v>
      </c>
      <c r="H70" s="78"/>
      <c r="I70" s="78"/>
      <c r="J70" s="78"/>
      <c r="K70" s="78"/>
      <c r="L70" s="40">
        <v>150000</v>
      </c>
      <c r="M70" s="40">
        <v>50000</v>
      </c>
      <c r="N70" s="57">
        <v>1985</v>
      </c>
      <c r="O70" s="58" t="s">
        <v>107</v>
      </c>
    </row>
    <row r="71" spans="1:15" s="74" customFormat="1" ht="35.25" customHeight="1">
      <c r="A71" s="63"/>
      <c r="B71" s="64"/>
      <c r="C71" s="65"/>
      <c r="D71" s="66"/>
      <c r="E71" s="67" t="s">
        <v>132</v>
      </c>
      <c r="F71" s="68">
        <f>SUM(F30:F70)</f>
        <v>24016456.300000004</v>
      </c>
      <c r="G71" s="68">
        <f>SUM(G30:G70)</f>
        <v>22016456.300000004</v>
      </c>
      <c r="H71" s="68">
        <f t="shared" ref="H71:M71" si="4">SUM(H30:H70)</f>
        <v>0</v>
      </c>
      <c r="I71" s="68">
        <f t="shared" si="4"/>
        <v>0</v>
      </c>
      <c r="J71" s="68">
        <f t="shared" si="4"/>
        <v>0</v>
      </c>
      <c r="K71" s="68">
        <f t="shared" si="4"/>
        <v>0</v>
      </c>
      <c r="L71" s="68">
        <f>SUM(L30:L70)</f>
        <v>1500000</v>
      </c>
      <c r="M71" s="68">
        <f t="shared" si="4"/>
        <v>500000</v>
      </c>
      <c r="N71" s="69"/>
      <c r="O71" s="70"/>
    </row>
    <row r="72" spans="1:15" s="72" customFormat="1" ht="36" customHeight="1">
      <c r="A72" s="36">
        <v>60</v>
      </c>
      <c r="B72" s="34" t="s">
        <v>16</v>
      </c>
      <c r="C72" s="33" t="s">
        <v>22</v>
      </c>
      <c r="D72" s="42" t="s">
        <v>98</v>
      </c>
      <c r="E72" s="39" t="s">
        <v>24</v>
      </c>
      <c r="F72" s="40">
        <f t="shared" si="0"/>
        <v>790000</v>
      </c>
      <c r="G72" s="40">
        <v>790000</v>
      </c>
      <c r="H72" s="71"/>
      <c r="I72" s="71"/>
      <c r="J72" s="71"/>
      <c r="K72" s="71"/>
      <c r="L72" s="71"/>
      <c r="M72" s="71"/>
      <c r="N72" s="46">
        <v>1985</v>
      </c>
      <c r="O72" s="43" t="s">
        <v>104</v>
      </c>
    </row>
    <row r="73" spans="1:15" s="72" customFormat="1" ht="36.75" customHeight="1">
      <c r="A73" s="36">
        <v>61</v>
      </c>
      <c r="B73" s="34" t="s">
        <v>16</v>
      </c>
      <c r="C73" s="33" t="s">
        <v>22</v>
      </c>
      <c r="D73" s="42" t="s">
        <v>99</v>
      </c>
      <c r="E73" s="39" t="s">
        <v>64</v>
      </c>
      <c r="F73" s="40">
        <f t="shared" si="0"/>
        <v>126537.7</v>
      </c>
      <c r="G73" s="40">
        <v>126537.7</v>
      </c>
      <c r="H73" s="71"/>
      <c r="I73" s="71"/>
      <c r="J73" s="71"/>
      <c r="K73" s="71"/>
      <c r="L73" s="71"/>
      <c r="M73" s="71"/>
      <c r="N73" s="46">
        <v>161</v>
      </c>
      <c r="O73" s="43" t="s">
        <v>104</v>
      </c>
    </row>
    <row r="74" spans="1:15" s="72" customFormat="1" ht="37.5" customHeight="1">
      <c r="A74" s="37">
        <v>62</v>
      </c>
      <c r="B74" s="34" t="s">
        <v>16</v>
      </c>
      <c r="C74" s="33" t="s">
        <v>22</v>
      </c>
      <c r="D74" s="42" t="s">
        <v>100</v>
      </c>
      <c r="E74" s="39" t="s">
        <v>44</v>
      </c>
      <c r="F74" s="40">
        <f t="shared" si="0"/>
        <v>376110</v>
      </c>
      <c r="G74" s="40">
        <v>376110</v>
      </c>
      <c r="H74" s="77"/>
      <c r="I74" s="77"/>
      <c r="J74" s="77"/>
      <c r="K74" s="77"/>
      <c r="L74" s="77"/>
      <c r="M74" s="77"/>
      <c r="N74" s="47">
        <v>424</v>
      </c>
      <c r="O74" s="43" t="s">
        <v>104</v>
      </c>
    </row>
    <row r="75" spans="1:15" s="72" customFormat="1" ht="37.5" customHeight="1">
      <c r="A75" s="36">
        <v>63</v>
      </c>
      <c r="B75" s="34" t="s">
        <v>16</v>
      </c>
      <c r="C75" s="33" t="s">
        <v>22</v>
      </c>
      <c r="D75" s="42" t="s">
        <v>101</v>
      </c>
      <c r="E75" s="39" t="s">
        <v>32</v>
      </c>
      <c r="F75" s="40">
        <f t="shared" si="0"/>
        <v>442974</v>
      </c>
      <c r="G75" s="40">
        <v>442974</v>
      </c>
      <c r="H75" s="71"/>
      <c r="I75" s="71"/>
      <c r="J75" s="71"/>
      <c r="K75" s="71"/>
      <c r="L75" s="71"/>
      <c r="M75" s="71"/>
      <c r="N75" s="46">
        <v>313</v>
      </c>
      <c r="O75" s="43" t="s">
        <v>104</v>
      </c>
    </row>
    <row r="76" spans="1:15" s="74" customFormat="1" ht="35.25" customHeight="1">
      <c r="A76" s="63"/>
      <c r="B76" s="64"/>
      <c r="C76" s="65"/>
      <c r="D76" s="66"/>
      <c r="E76" s="67" t="s">
        <v>133</v>
      </c>
      <c r="F76" s="68">
        <f>SUM(F72:F75)</f>
        <v>1735621.7</v>
      </c>
      <c r="G76" s="68">
        <f>SUM(G72:G75)</f>
        <v>1735621.7</v>
      </c>
      <c r="H76" s="68">
        <f t="shared" ref="H76:L76" si="5">SUM(H72:H75)</f>
        <v>0</v>
      </c>
      <c r="I76" s="68">
        <f t="shared" si="5"/>
        <v>0</v>
      </c>
      <c r="J76" s="68">
        <f t="shared" si="5"/>
        <v>0</v>
      </c>
      <c r="K76" s="68">
        <f t="shared" si="5"/>
        <v>0</v>
      </c>
      <c r="L76" s="68">
        <f t="shared" si="5"/>
        <v>0</v>
      </c>
      <c r="M76" s="68">
        <f>SUM(M72:M75)</f>
        <v>0</v>
      </c>
      <c r="N76" s="69"/>
      <c r="O76" s="70"/>
    </row>
    <row r="77" spans="1:15" s="72" customFormat="1" ht="29.25" customHeight="1">
      <c r="A77" s="36">
        <v>64</v>
      </c>
      <c r="B77" s="34" t="s">
        <v>17</v>
      </c>
      <c r="C77" s="33" t="s">
        <v>19</v>
      </c>
      <c r="D77" s="38" t="s">
        <v>137</v>
      </c>
      <c r="E77" s="39" t="s">
        <v>26</v>
      </c>
      <c r="F77" s="40">
        <f t="shared" ref="F77" si="6">SUM(G77:M77)</f>
        <v>450000</v>
      </c>
      <c r="G77" s="40">
        <v>450000</v>
      </c>
      <c r="H77" s="71"/>
      <c r="I77" s="71"/>
      <c r="J77" s="71"/>
      <c r="K77" s="71"/>
      <c r="L77" s="71"/>
      <c r="M77" s="71"/>
      <c r="N77" s="46">
        <v>7494</v>
      </c>
      <c r="O77" s="45" t="s">
        <v>115</v>
      </c>
    </row>
    <row r="78" spans="1:15" s="72" customFormat="1" ht="29.25" customHeight="1">
      <c r="A78" s="36">
        <v>65</v>
      </c>
      <c r="B78" s="34" t="s">
        <v>17</v>
      </c>
      <c r="C78" s="33" t="s">
        <v>138</v>
      </c>
      <c r="D78" s="38" t="s">
        <v>139</v>
      </c>
      <c r="E78" s="39" t="s">
        <v>103</v>
      </c>
      <c r="F78" s="40">
        <f t="shared" si="0"/>
        <v>205893.84</v>
      </c>
      <c r="G78" s="40">
        <v>205893.84</v>
      </c>
      <c r="H78" s="71"/>
      <c r="I78" s="71"/>
      <c r="J78" s="71"/>
      <c r="K78" s="71"/>
      <c r="L78" s="71"/>
      <c r="M78" s="71"/>
      <c r="N78" s="46">
        <v>7494</v>
      </c>
      <c r="O78" s="45" t="s">
        <v>115</v>
      </c>
    </row>
    <row r="79" spans="1:15" s="72" customFormat="1" ht="38.25" customHeight="1">
      <c r="A79" s="36">
        <v>66</v>
      </c>
      <c r="B79" s="34" t="s">
        <v>17</v>
      </c>
      <c r="C79" s="33" t="s">
        <v>102</v>
      </c>
      <c r="D79" s="38" t="s">
        <v>140</v>
      </c>
      <c r="E79" s="38" t="s">
        <v>103</v>
      </c>
      <c r="F79" s="40">
        <f t="shared" si="0"/>
        <v>983840.76</v>
      </c>
      <c r="G79" s="40">
        <v>983840.76</v>
      </c>
      <c r="H79" s="71"/>
      <c r="I79" s="71"/>
      <c r="J79" s="71"/>
      <c r="K79" s="71"/>
      <c r="L79" s="71"/>
      <c r="M79" s="71"/>
      <c r="N79" s="46">
        <v>15442</v>
      </c>
      <c r="O79" s="45" t="s">
        <v>104</v>
      </c>
    </row>
    <row r="80" spans="1:15" s="74" customFormat="1" ht="35.25" customHeight="1">
      <c r="A80" s="63"/>
      <c r="B80" s="64"/>
      <c r="C80" s="65"/>
      <c r="D80" s="66"/>
      <c r="E80" s="67" t="s">
        <v>141</v>
      </c>
      <c r="F80" s="68">
        <f>SUM(F77:F79)</f>
        <v>1639734.6</v>
      </c>
      <c r="G80" s="68">
        <f>SUM(G77:G79)</f>
        <v>1639734.6</v>
      </c>
      <c r="H80" s="68">
        <f t="shared" ref="H80:M80" si="7">SUM(H77:H79)</f>
        <v>0</v>
      </c>
      <c r="I80" s="68">
        <f t="shared" si="7"/>
        <v>0</v>
      </c>
      <c r="J80" s="68">
        <f t="shared" si="7"/>
        <v>0</v>
      </c>
      <c r="K80" s="68">
        <f t="shared" si="7"/>
        <v>0</v>
      </c>
      <c r="L80" s="68">
        <f t="shared" si="7"/>
        <v>0</v>
      </c>
      <c r="M80" s="68">
        <f t="shared" si="7"/>
        <v>0</v>
      </c>
      <c r="N80" s="69"/>
      <c r="O80" s="70"/>
    </row>
    <row r="81" spans="1:15" s="72" customFormat="1" ht="38.25" customHeight="1">
      <c r="A81" s="36">
        <v>67</v>
      </c>
      <c r="B81" s="34" t="s">
        <v>16</v>
      </c>
      <c r="C81" s="33" t="s">
        <v>19</v>
      </c>
      <c r="D81" s="38" t="s">
        <v>135</v>
      </c>
      <c r="E81" s="38" t="s">
        <v>26</v>
      </c>
      <c r="F81" s="40">
        <f t="shared" ref="F81" si="8">SUM(G81:M81)</f>
        <v>342107.89</v>
      </c>
      <c r="G81" s="40"/>
      <c r="H81" s="71">
        <v>342107.89</v>
      </c>
      <c r="I81" s="71"/>
      <c r="J81" s="71"/>
      <c r="K81" s="71"/>
      <c r="L81" s="71"/>
      <c r="M81" s="71"/>
      <c r="N81" s="46">
        <v>15442</v>
      </c>
      <c r="O81" s="45" t="s">
        <v>104</v>
      </c>
    </row>
    <row r="82" spans="1:15" s="74" customFormat="1" ht="35.25" customHeight="1">
      <c r="A82" s="63"/>
      <c r="B82" s="64"/>
      <c r="C82" s="65"/>
      <c r="D82" s="66"/>
      <c r="E82" s="67" t="s">
        <v>132</v>
      </c>
      <c r="F82" s="68">
        <f>SUM(F81:F81)</f>
        <v>342107.89</v>
      </c>
      <c r="G82" s="68">
        <f>SUM(G81:G81)</f>
        <v>0</v>
      </c>
      <c r="H82" s="68">
        <f t="shared" ref="H82:M82" si="9">SUM(H80:H81)</f>
        <v>342107.89</v>
      </c>
      <c r="I82" s="68">
        <f t="shared" si="9"/>
        <v>0</v>
      </c>
      <c r="J82" s="68">
        <f t="shared" si="9"/>
        <v>0</v>
      </c>
      <c r="K82" s="68">
        <f t="shared" si="9"/>
        <v>0</v>
      </c>
      <c r="L82" s="68">
        <f t="shared" si="9"/>
        <v>0</v>
      </c>
      <c r="M82" s="68">
        <f t="shared" si="9"/>
        <v>0</v>
      </c>
      <c r="N82" s="69"/>
      <c r="O82" s="70"/>
    </row>
    <row r="83" spans="1:15" s="72" customFormat="1" ht="42" customHeight="1">
      <c r="A83" s="36">
        <v>68</v>
      </c>
      <c r="B83" s="80" t="s">
        <v>17</v>
      </c>
      <c r="C83" s="80" t="s">
        <v>19</v>
      </c>
      <c r="D83" s="81" t="s">
        <v>117</v>
      </c>
      <c r="E83" s="81" t="s">
        <v>26</v>
      </c>
      <c r="F83" s="40">
        <f t="shared" si="0"/>
        <v>47195.29</v>
      </c>
      <c r="G83" s="71"/>
      <c r="H83" s="71"/>
      <c r="I83" s="71">
        <v>47195.29</v>
      </c>
      <c r="J83" s="71"/>
      <c r="K83" s="71"/>
      <c r="L83" s="71"/>
      <c r="M83" s="71"/>
      <c r="N83" s="81">
        <v>50</v>
      </c>
      <c r="O83" s="81" t="s">
        <v>122</v>
      </c>
    </row>
    <row r="84" spans="1:15" s="72" customFormat="1" ht="42" customHeight="1">
      <c r="A84" s="36">
        <v>69</v>
      </c>
      <c r="B84" s="80" t="s">
        <v>17</v>
      </c>
      <c r="C84" s="80" t="s">
        <v>19</v>
      </c>
      <c r="D84" s="81" t="s">
        <v>118</v>
      </c>
      <c r="E84" s="81" t="s">
        <v>26</v>
      </c>
      <c r="F84" s="40">
        <f t="shared" ref="F84:F93" si="10">SUM(G84:M84)</f>
        <v>138147.62</v>
      </c>
      <c r="G84" s="71"/>
      <c r="H84" s="71"/>
      <c r="I84" s="71">
        <v>138147.62</v>
      </c>
      <c r="J84" s="71"/>
      <c r="K84" s="71"/>
      <c r="L84" s="71"/>
      <c r="M84" s="71"/>
      <c r="N84" s="81">
        <v>200</v>
      </c>
      <c r="O84" s="81" t="s">
        <v>122</v>
      </c>
    </row>
    <row r="85" spans="1:15" s="72" customFormat="1" ht="42" customHeight="1">
      <c r="A85" s="36">
        <v>70</v>
      </c>
      <c r="B85" s="80" t="s">
        <v>17</v>
      </c>
      <c r="C85" s="80" t="s">
        <v>19</v>
      </c>
      <c r="D85" s="81" t="s">
        <v>119</v>
      </c>
      <c r="E85" s="81" t="s">
        <v>72</v>
      </c>
      <c r="F85" s="40">
        <f t="shared" si="10"/>
        <v>28391.02</v>
      </c>
      <c r="G85" s="71"/>
      <c r="H85" s="71"/>
      <c r="I85" s="71">
        <v>28391.02</v>
      </c>
      <c r="J85" s="71"/>
      <c r="K85" s="71"/>
      <c r="L85" s="71"/>
      <c r="M85" s="71"/>
      <c r="N85" s="81">
        <v>60</v>
      </c>
      <c r="O85" s="81" t="s">
        <v>122</v>
      </c>
    </row>
    <row r="86" spans="1:15" s="72" customFormat="1" ht="42" customHeight="1">
      <c r="A86" s="36">
        <v>71</v>
      </c>
      <c r="B86" s="80" t="s">
        <v>17</v>
      </c>
      <c r="C86" s="80" t="s">
        <v>19</v>
      </c>
      <c r="D86" s="81" t="s">
        <v>120</v>
      </c>
      <c r="E86" s="81" t="s">
        <v>26</v>
      </c>
      <c r="F86" s="40">
        <f t="shared" si="10"/>
        <v>116116</v>
      </c>
      <c r="G86" s="71"/>
      <c r="H86" s="71"/>
      <c r="I86" s="71">
        <v>116116</v>
      </c>
      <c r="J86" s="71"/>
      <c r="K86" s="71"/>
      <c r="L86" s="71"/>
      <c r="M86" s="71"/>
      <c r="N86" s="81">
        <v>300</v>
      </c>
      <c r="O86" s="81" t="s">
        <v>122</v>
      </c>
    </row>
    <row r="87" spans="1:15" s="72" customFormat="1" ht="42" customHeight="1">
      <c r="A87" s="36">
        <v>72</v>
      </c>
      <c r="B87" s="80" t="s">
        <v>17</v>
      </c>
      <c r="C87" s="80" t="s">
        <v>19</v>
      </c>
      <c r="D87" s="81" t="s">
        <v>121</v>
      </c>
      <c r="E87" s="81" t="s">
        <v>26</v>
      </c>
      <c r="F87" s="40">
        <f t="shared" si="10"/>
        <v>281870</v>
      </c>
      <c r="G87" s="71"/>
      <c r="H87" s="71"/>
      <c r="I87" s="71">
        <v>281870</v>
      </c>
      <c r="J87" s="71"/>
      <c r="K87" s="71"/>
      <c r="L87" s="71"/>
      <c r="M87" s="71"/>
      <c r="N87" s="81">
        <v>400</v>
      </c>
      <c r="O87" s="81" t="s">
        <v>122</v>
      </c>
    </row>
    <row r="88" spans="1:15" s="74" customFormat="1" ht="35.25" customHeight="1">
      <c r="A88" s="63"/>
      <c r="B88" s="64"/>
      <c r="C88" s="65"/>
      <c r="D88" s="66"/>
      <c r="E88" s="67" t="s">
        <v>132</v>
      </c>
      <c r="F88" s="68">
        <f>SUM(F83:F87)</f>
        <v>611719.92999999993</v>
      </c>
      <c r="G88" s="68">
        <f>SUM(G83:G87)</f>
        <v>0</v>
      </c>
      <c r="H88" s="68">
        <f>SUM(H83:H87)</f>
        <v>0</v>
      </c>
      <c r="I88" s="68">
        <f>SUM(I83:I87)</f>
        <v>611719.92999999993</v>
      </c>
      <c r="J88" s="68">
        <f t="shared" ref="J88:M88" si="11">SUM(J83:J87)</f>
        <v>0</v>
      </c>
      <c r="K88" s="68">
        <f t="shared" si="11"/>
        <v>0</v>
      </c>
      <c r="L88" s="68">
        <f t="shared" si="11"/>
        <v>0</v>
      </c>
      <c r="M88" s="68">
        <f t="shared" si="11"/>
        <v>0</v>
      </c>
      <c r="N88" s="69"/>
      <c r="O88" s="70"/>
    </row>
    <row r="89" spans="1:15" s="83" customFormat="1" ht="43.5" customHeight="1">
      <c r="A89" s="36">
        <v>73</v>
      </c>
      <c r="B89" s="80" t="s">
        <v>17</v>
      </c>
      <c r="C89" s="80" t="s">
        <v>19</v>
      </c>
      <c r="D89" s="81" t="s">
        <v>123</v>
      </c>
      <c r="E89" s="81" t="s">
        <v>26</v>
      </c>
      <c r="F89" s="40">
        <f t="shared" si="10"/>
        <v>45805.9</v>
      </c>
      <c r="G89" s="82"/>
      <c r="H89" s="82"/>
      <c r="I89" s="82"/>
      <c r="J89" s="82">
        <v>45805.9</v>
      </c>
      <c r="K89" s="82"/>
      <c r="L89" s="82"/>
      <c r="M89" s="82"/>
      <c r="N89" s="81">
        <v>60</v>
      </c>
      <c r="O89" s="81" t="s">
        <v>122</v>
      </c>
    </row>
    <row r="90" spans="1:15" s="83" customFormat="1" ht="43.5" customHeight="1">
      <c r="A90" s="36">
        <v>74</v>
      </c>
      <c r="B90" s="80" t="s">
        <v>17</v>
      </c>
      <c r="C90" s="80" t="s">
        <v>19</v>
      </c>
      <c r="D90" s="81" t="s">
        <v>124</v>
      </c>
      <c r="E90" s="81" t="s">
        <v>26</v>
      </c>
      <c r="F90" s="40">
        <f t="shared" si="10"/>
        <v>66193.62</v>
      </c>
      <c r="G90" s="82"/>
      <c r="H90" s="82"/>
      <c r="I90" s="82"/>
      <c r="J90" s="82">
        <v>66193.62</v>
      </c>
      <c r="K90" s="82"/>
      <c r="L90" s="82"/>
      <c r="M90" s="82"/>
      <c r="N90" s="81">
        <v>30</v>
      </c>
      <c r="O90" s="81" t="s">
        <v>122</v>
      </c>
    </row>
    <row r="91" spans="1:15" s="83" customFormat="1" ht="43.5" customHeight="1">
      <c r="A91" s="36">
        <v>75</v>
      </c>
      <c r="B91" s="80" t="s">
        <v>17</v>
      </c>
      <c r="C91" s="80" t="s">
        <v>19</v>
      </c>
      <c r="D91" s="81" t="s">
        <v>125</v>
      </c>
      <c r="E91" s="81" t="s">
        <v>26</v>
      </c>
      <c r="F91" s="40">
        <f t="shared" si="10"/>
        <v>302610</v>
      </c>
      <c r="G91" s="82"/>
      <c r="H91" s="82"/>
      <c r="I91" s="82"/>
      <c r="J91" s="82">
        <v>302610</v>
      </c>
      <c r="K91" s="82"/>
      <c r="L91" s="82"/>
      <c r="M91" s="82"/>
      <c r="N91" s="81">
        <v>7442</v>
      </c>
      <c r="O91" s="81" t="s">
        <v>122</v>
      </c>
    </row>
    <row r="92" spans="1:15" s="83" customFormat="1" ht="43.5" customHeight="1">
      <c r="A92" s="36">
        <v>76</v>
      </c>
      <c r="B92" s="80" t="s">
        <v>17</v>
      </c>
      <c r="C92" s="80" t="s">
        <v>19</v>
      </c>
      <c r="D92" s="81" t="s">
        <v>126</v>
      </c>
      <c r="E92" s="81" t="s">
        <v>24</v>
      </c>
      <c r="F92" s="40">
        <f t="shared" si="10"/>
        <v>62531.25</v>
      </c>
      <c r="G92" s="82"/>
      <c r="H92" s="82"/>
      <c r="I92" s="82"/>
      <c r="J92" s="82">
        <v>62531.25</v>
      </c>
      <c r="K92" s="82"/>
      <c r="L92" s="82"/>
      <c r="M92" s="82"/>
      <c r="N92" s="81">
        <v>800</v>
      </c>
      <c r="O92" s="81" t="s">
        <v>122</v>
      </c>
    </row>
    <row r="93" spans="1:15" s="83" customFormat="1" ht="43.5" customHeight="1">
      <c r="A93" s="36">
        <v>77</v>
      </c>
      <c r="B93" s="80" t="s">
        <v>17</v>
      </c>
      <c r="C93" s="80" t="s">
        <v>19</v>
      </c>
      <c r="D93" s="81" t="s">
        <v>127</v>
      </c>
      <c r="E93" s="81" t="s">
        <v>26</v>
      </c>
      <c r="F93" s="40">
        <f t="shared" si="10"/>
        <v>56260</v>
      </c>
      <c r="G93" s="82"/>
      <c r="H93" s="82"/>
      <c r="I93" s="82"/>
      <c r="J93" s="82">
        <v>56260</v>
      </c>
      <c r="K93" s="82"/>
      <c r="L93" s="82"/>
      <c r="M93" s="82"/>
      <c r="N93" s="81">
        <v>7440</v>
      </c>
      <c r="O93" s="81" t="s">
        <v>122</v>
      </c>
    </row>
    <row r="94" spans="1:15" s="74" customFormat="1" ht="35.25" customHeight="1">
      <c r="A94" s="63"/>
      <c r="B94" s="64"/>
      <c r="C94" s="65"/>
      <c r="D94" s="66"/>
      <c r="E94" s="67" t="s">
        <v>132</v>
      </c>
      <c r="F94" s="68">
        <f>SUM(F89:F93)</f>
        <v>533400.77</v>
      </c>
      <c r="G94" s="68">
        <f>SUM(G89:G93)</f>
        <v>0</v>
      </c>
      <c r="H94" s="68">
        <f>SUM(H89:H93)</f>
        <v>0</v>
      </c>
      <c r="I94" s="68">
        <f>SUM(I89:I93)</f>
        <v>0</v>
      </c>
      <c r="J94" s="68">
        <f>SUM(J89:J93)</f>
        <v>533400.77</v>
      </c>
      <c r="K94" s="68">
        <f t="shared" ref="K94:M94" si="12">SUM(K89:K93)</f>
        <v>0</v>
      </c>
      <c r="L94" s="68">
        <f t="shared" si="12"/>
        <v>0</v>
      </c>
      <c r="M94" s="68">
        <f t="shared" si="12"/>
        <v>0</v>
      </c>
      <c r="N94" s="69"/>
      <c r="O94" s="70"/>
    </row>
    <row r="95" spans="1:15" s="83" customFormat="1" ht="39.75" customHeight="1">
      <c r="A95" s="36">
        <v>78</v>
      </c>
      <c r="B95" s="80" t="s">
        <v>17</v>
      </c>
      <c r="C95" s="80" t="s">
        <v>19</v>
      </c>
      <c r="D95" s="81" t="s">
        <v>128</v>
      </c>
      <c r="E95" s="81" t="s">
        <v>26</v>
      </c>
      <c r="F95" s="40">
        <f>SUM(G95:M95)</f>
        <v>108110</v>
      </c>
      <c r="G95" s="82"/>
      <c r="H95" s="82"/>
      <c r="I95" s="82"/>
      <c r="J95" s="82"/>
      <c r="K95" s="82">
        <v>108110</v>
      </c>
      <c r="L95" s="82"/>
      <c r="M95" s="82"/>
      <c r="N95" s="81">
        <v>250</v>
      </c>
      <c r="O95" s="81" t="s">
        <v>122</v>
      </c>
    </row>
    <row r="96" spans="1:15" s="74" customFormat="1" ht="35.25" customHeight="1">
      <c r="A96" s="63"/>
      <c r="B96" s="64"/>
      <c r="C96" s="65"/>
      <c r="D96" s="66"/>
      <c r="E96" s="67" t="s">
        <v>132</v>
      </c>
      <c r="F96" s="68">
        <f>SUM(F95:F95)</f>
        <v>108110</v>
      </c>
      <c r="G96" s="68">
        <f>SUM(G95:G95)</f>
        <v>0</v>
      </c>
      <c r="H96" s="68">
        <f t="shared" ref="H96:M96" si="13">SUM(H95:H95)</f>
        <v>0</v>
      </c>
      <c r="I96" s="68">
        <f t="shared" si="13"/>
        <v>0</v>
      </c>
      <c r="J96" s="68">
        <f t="shared" si="13"/>
        <v>0</v>
      </c>
      <c r="K96" s="68">
        <f>SUM(K95:K95)</f>
        <v>108110</v>
      </c>
      <c r="L96" s="68">
        <f t="shared" si="13"/>
        <v>0</v>
      </c>
      <c r="M96" s="68">
        <f t="shared" si="13"/>
        <v>0</v>
      </c>
      <c r="N96" s="69"/>
      <c r="O96" s="70"/>
    </row>
    <row r="97" spans="1:15" ht="15" customHeight="1" thickBot="1">
      <c r="A97" s="3"/>
      <c r="B97" s="18"/>
      <c r="C97" s="18"/>
      <c r="D97" s="3"/>
      <c r="E97" s="19"/>
      <c r="F97" s="20">
        <f>SUM(G97:M97)</f>
        <v>0</v>
      </c>
      <c r="G97" s="20"/>
      <c r="H97" s="20"/>
      <c r="I97" s="20"/>
      <c r="J97" s="20"/>
      <c r="K97" s="20"/>
      <c r="L97" s="20"/>
      <c r="M97" s="20"/>
      <c r="N97" s="19"/>
      <c r="O97" s="19"/>
    </row>
    <row r="98" spans="1:15" s="90" customFormat="1" ht="15" customHeight="1" thickBot="1">
      <c r="A98" s="86"/>
      <c r="B98" s="87"/>
      <c r="C98" s="87"/>
      <c r="D98" s="86"/>
      <c r="E98" s="91" t="s">
        <v>136</v>
      </c>
      <c r="F98" s="88">
        <f>SUM(F20+F22+F29+F71+F76+F80+F88+F94+F96+F82)</f>
        <v>36590030.590000004</v>
      </c>
      <c r="G98" s="88">
        <f>SUM(G20+G22+G29+G71+G76+G80+G88+G94+G96+G82)</f>
        <v>32794692.000000004</v>
      </c>
      <c r="H98" s="88">
        <f t="shared" ref="H98:M98" si="14">SUM(H20+H22+H29+H71+H76+H80+H88+H94+H96+H82)</f>
        <v>342107.89</v>
      </c>
      <c r="I98" s="88">
        <f t="shared" si="14"/>
        <v>611719.92999999993</v>
      </c>
      <c r="J98" s="88">
        <f t="shared" si="14"/>
        <v>533400.77</v>
      </c>
      <c r="K98" s="88">
        <f t="shared" si="14"/>
        <v>108110</v>
      </c>
      <c r="L98" s="88">
        <f t="shared" si="14"/>
        <v>1650000</v>
      </c>
      <c r="M98" s="88">
        <f t="shared" si="14"/>
        <v>550000</v>
      </c>
      <c r="N98" s="89"/>
      <c r="O98" s="89"/>
    </row>
    <row r="99" spans="1: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23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1"/>
      <c r="M100" s="1"/>
      <c r="N100" s="8"/>
      <c r="O100" s="8"/>
    </row>
    <row r="101" spans="1:1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8"/>
      <c r="O101" s="8"/>
    </row>
    <row r="102" spans="1:15">
      <c r="A102" s="1"/>
      <c r="B102" s="2"/>
      <c r="C102" s="2"/>
      <c r="D102" s="2"/>
      <c r="E102" s="2"/>
      <c r="F102" s="4"/>
      <c r="G102" s="86"/>
      <c r="H102" s="2"/>
      <c r="I102" s="2"/>
      <c r="J102" s="4"/>
      <c r="K102" s="4"/>
      <c r="L102" s="1"/>
      <c r="M102" s="1"/>
      <c r="N102" s="2"/>
      <c r="O102" s="1"/>
    </row>
    <row r="103" spans="1:15">
      <c r="A103" s="23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1"/>
      <c r="M103" s="1"/>
      <c r="N103" s="2"/>
      <c r="O103" s="1"/>
    </row>
    <row r="104" spans="1:15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1"/>
    </row>
    <row r="105" spans="1:15">
      <c r="A105" s="1"/>
      <c r="B105" s="1"/>
      <c r="C105" s="1"/>
      <c r="D105" s="1"/>
      <c r="E105" s="21"/>
      <c r="F105" s="1"/>
      <c r="G105" s="1"/>
      <c r="H105" s="1"/>
      <c r="I105" s="1"/>
      <c r="J105" s="1"/>
      <c r="K105" s="1"/>
      <c r="L105" s="1"/>
      <c r="M105" s="1"/>
      <c r="N105" s="2"/>
      <c r="O105" s="1"/>
    </row>
    <row r="106" spans="1:15">
      <c r="A106" s="2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>
      <c r="A107" s="2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>
      <c r="A108" s="2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1"/>
    </row>
    <row r="110" spans="1:15" ht="177.75" customHeight="1"/>
    <row r="111" spans="1:1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>
      <c r="A112" s="28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>
      <c r="A113" s="2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2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2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2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</sheetData>
  <mergeCells count="11">
    <mergeCell ref="G7:M7"/>
    <mergeCell ref="A2:O2"/>
    <mergeCell ref="A3:O3"/>
    <mergeCell ref="A6:A8"/>
    <mergeCell ref="B6:B8"/>
    <mergeCell ref="C6:C8"/>
    <mergeCell ref="D6:D8"/>
    <mergeCell ref="E6:E8"/>
    <mergeCell ref="N6:N8"/>
    <mergeCell ref="O6:O8"/>
    <mergeCell ref="F7:F8"/>
  </mergeCells>
  <dataValidations count="1">
    <dataValidation type="list" allowBlank="1" showInputMessage="1" showErrorMessage="1" sqref="B9:B97 O9:O97">
      <formula1>#REF!</formula1>
    </dataValidation>
  </dataValidations>
  <printOptions horizontalCentered="1"/>
  <pageMargins left="0.39370078740157483" right="0.39370078740157483" top="0.74803149606299213" bottom="0.74803149606299213" header="0.6692913385826772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OP-1 </vt:lpstr>
      <vt:lpstr>OP-1  (2)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Ernesto Díaz Márquez</cp:lastModifiedBy>
  <cp:lastPrinted>2023-02-08T19:14:32Z</cp:lastPrinted>
  <dcterms:created xsi:type="dcterms:W3CDTF">2008-11-04T10:53:46Z</dcterms:created>
  <dcterms:modified xsi:type="dcterms:W3CDTF">2023-09-13T23:40:17Z</dcterms:modified>
</cp:coreProperties>
</file>